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riggia\ADIFSE\Gerencia de Ingeniería de Vías - Documentos\GIV\1.5.RO\21105 - R60 - Norpatagónico\21105.3 - Playa Añelo\01.ELABORADOS\"/>
    </mc:Choice>
  </mc:AlternateContent>
  <bookViews>
    <workbookView xWindow="0" yWindow="0" windowWidth="19200" windowHeight="7050"/>
  </bookViews>
  <sheets>
    <sheet name="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54">#N/A</definedName>
    <definedName name="_xlnm._FilterDatabase" localSheetId="0" hidden="1">PC!$A$16:$U$16</definedName>
    <definedName name="a" localSheetId="0">#REF!</definedName>
    <definedName name="a">#REF!</definedName>
    <definedName name="ABELSON">#REF!</definedName>
    <definedName name="ABR">[2]Validación!$C$22</definedName>
    <definedName name="ABR_R">[2]Validación!$D$22:$D$23</definedName>
    <definedName name="ADICIONAL">[3]Adicional!$D$30:$I$42</definedName>
    <definedName name="AFCOCLAV" localSheetId="0">#REF!</definedName>
    <definedName name="AFCOCLAV">#REF!</definedName>
    <definedName name="Alcance">[4]Tablas!$D$8:$D$13</definedName>
    <definedName name="ALTO" localSheetId="0">#REF!</definedName>
    <definedName name="ALTO">#REF!</definedName>
    <definedName name="amort.FC.pliego">[5]TABLERO!$B$19</definedName>
    <definedName name="amort.Vial.pliego">[5]TABLERO!$C$19</definedName>
    <definedName name="ANA" localSheetId="0">#REF!</definedName>
    <definedName name="ANA">#REF!</definedName>
    <definedName name="Ana.Balasto">[6]Balasto!$B$5:$J$7</definedName>
    <definedName name="ANAL12">'[7]Analisis de Precios'!$B$5:$I$18</definedName>
    <definedName name="ANALISIS">[8]Analisis!$A:$I</definedName>
    <definedName name="ANALISISSANLORENZO">'[3]Analisis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PC!$A$1:$S$47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>#REF!</definedName>
    <definedName name="AUXILIAR" localSheetId="0">#REF!</definedName>
    <definedName name="AUXILIAR">#REF!</definedName>
    <definedName name="AV">[2]Validación!$A$28:$A$29</definedName>
    <definedName name="AYU" localSheetId="0">#REF!</definedName>
    <definedName name="AYU">#REF!</definedName>
    <definedName name="B">[10]Resumen!$F$4</definedName>
    <definedName name="BAR">[2]Validación!$A$32:$A$33</definedName>
    <definedName name="BAR_R">[2]Validación!$B$32:$B$34</definedName>
    <definedName name="_xlnm.Database" localSheetId="0">#REF!</definedName>
    <definedName name="_xlnm.Database">#REF!</definedName>
    <definedName name="CAB">[2]Validación!$A$24:$A$25</definedName>
    <definedName name="CAB_R">[2]Validación!$B$24:$B$26</definedName>
    <definedName name="CAMBIOS">[2]Validación!$A$3:$A$12</definedName>
    <definedName name="CAMBIOS_R">[2]Validación!$B$3:$B$8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>'[8]Mano de Obra'!$B$3</definedName>
    <definedName name="CD">'[11]PC Quilmes'!#REF!</definedName>
    <definedName name="CDT">[9]Presupuesto!$I$375</definedName>
    <definedName name="CDV">[2]Validación!$A$20:$A$20</definedName>
    <definedName name="CDV_R">[2]Validación!$B$20:$B$21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>'[11]PC Quilmes'!#REF!</definedName>
    <definedName name="COSTO.COMBUSTIBLE">'[6]Datos Generales'!$C$8</definedName>
    <definedName name="COSTO.MENSUALIZADO.base">[6]Mensualizado!$G$29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'[6]Datos Generales'!$C$7</definedName>
    <definedName name="Diesel" localSheetId="0">#REF!</definedName>
    <definedName name="Diesel">#REF!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>'[15]ELOY (2)'!#REF!</definedName>
    <definedName name="ElDolar">[8]Insumos!$H$2</definedName>
    <definedName name="ELEMENTO" localSheetId="0">#REF!</definedName>
    <definedName name="ELEMENTO">#REF!</definedName>
    <definedName name="Elsat2">'[15]ELOY (2)'!#REF!</definedName>
    <definedName name="EQU_VAL">[13]EQU!$D$25:$D$78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'[6]Datos Generales'!$C$4</definedName>
    <definedName name="EV__LASTREFTIME__" hidden="1">"(GMT-03:00)24/08/2012 14:44:44"</definedName>
    <definedName name="Excel_BuiltIn_Database_0">#REF!</definedName>
    <definedName name="Excel_BuiltIn_Print_Area_110" localSheetId="0">#REF!</definedName>
    <definedName name="Excel_BuiltIn_Print_Area_110">#REF!</definedName>
    <definedName name="Familias">[8]Familias!$A$2:$A$5</definedName>
    <definedName name="Fecha" localSheetId="0">#REF!</definedName>
    <definedName name="Fecha">#REF!</definedName>
    <definedName name="FECHA_MO">'[8]Mano de Obra'!$B$2</definedName>
    <definedName name="FechaDolar">[8]Insumos!$J$2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#REF!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#REF!</definedName>
    <definedName name="INSUMOS">[8]Insumos!$A:$J</definedName>
    <definedName name="InsumosProyecto">#REF!</definedName>
    <definedName name="INSUMOSSANLORENZO">[3]Insumos!$B$5:$F$117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#REF!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[2]Validación!$A$15:$A$16</definedName>
    <definedName name="LPB_R">[2]Validación!$B$15:$B$17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#REF!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'[6]Datos Generales'!$C$6</definedName>
    <definedName name="mmm" localSheetId="0">#REF!</definedName>
    <definedName name="mmm">#REF!</definedName>
    <definedName name="MO">[17]MO!$D:$J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#REF!</definedName>
    <definedName name="OFI" localSheetId="0">#REF!</definedName>
    <definedName name="OFI">#REF!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C">#REF!</definedName>
    <definedName name="PERC_CAM" localSheetId="0">#REF!</definedName>
    <definedName name="PERC_CAM">#REF!</definedName>
    <definedName name="PERIODOS">[8]Presupuesto!$N$8</definedName>
    <definedName name="Pinturas" localSheetId="0">#REF!</definedName>
    <definedName name="Pinturas">#REF!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[18]PRESUPUESTO!$C$4:$J$738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'[6]Rend. MO'!$C$3:$I$65</definedName>
    <definedName name="RENDIMIENTOS">[8]Rendimientos!$A:$M</definedName>
    <definedName name="reptec">#REF!</definedName>
    <definedName name="reptecc">#REF!</definedName>
    <definedName name="RUBROS">[8]Rubros!$A$2:$A$75</definedName>
    <definedName name="RYR">[6]Equipos!$P$10</definedName>
    <definedName name="s" localSheetId="0">#REF!</definedName>
    <definedName name="s">#REF!</definedName>
    <definedName name="SUBCONTRATOS">[8]!Tabla7[04_SUBCONTRATOS]</definedName>
    <definedName name="SUELDO.MO.HORA">[6]MO!$F$16</definedName>
    <definedName name="SUELDO.MO.MES">[6]MO!$F$15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#REF!</definedName>
    <definedName name="TEL">[2]Validación!$C$14</definedName>
    <definedName name="TEL_R">[2]Validación!$D$14:$D$15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'[6]Datos Generales'!$C$3</definedName>
    <definedName name="users">'[8]user pass'!$A:$B</definedName>
    <definedName name="v" localSheetId="0">#REF!</definedName>
    <definedName name="v">#REF!</definedName>
    <definedName name="valorfiscal">[19]EAg!#REF!</definedName>
    <definedName name="VAR">[2]Validación!$C$18</definedName>
    <definedName name="VAR_R">[2]Validación!$D$18:$D$19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[20]Constantes!$A$3:$IV$3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7" i="1"/>
  <c r="H48" i="1"/>
  <c r="H47" i="1"/>
  <c r="H46" i="1"/>
  <c r="H45" i="1"/>
  <c r="H44" i="1"/>
  <c r="H43" i="1"/>
  <c r="H41" i="1"/>
  <c r="H40" i="1"/>
  <c r="H39" i="1"/>
  <c r="H38" i="1"/>
  <c r="H35" i="1"/>
  <c r="H33" i="1"/>
  <c r="H31" i="1"/>
  <c r="L52" i="1"/>
  <c r="H29" i="1"/>
  <c r="H28" i="1"/>
  <c r="I24" i="1" s="1"/>
  <c r="H27" i="1"/>
  <c r="H26" i="1"/>
  <c r="H25" i="1"/>
  <c r="H23" i="1"/>
  <c r="I22" i="1" s="1"/>
  <c r="H21" i="1"/>
  <c r="I20" i="1"/>
  <c r="I19" i="1"/>
  <c r="H19" i="1"/>
  <c r="H18" i="1"/>
  <c r="H17" i="1"/>
  <c r="I16" i="1" s="1"/>
  <c r="H14" i="1"/>
  <c r="H13" i="1"/>
  <c r="I49" i="1" l="1"/>
  <c r="I52" i="1" s="1"/>
  <c r="I42" i="1"/>
  <c r="I12" i="1"/>
  <c r="I18" i="1"/>
  <c r="I32" i="1"/>
  <c r="I61" i="1" l="1"/>
  <c r="I63" i="1" l="1"/>
</calcChain>
</file>

<file path=xl/sharedStrings.xml><?xml version="1.0" encoding="utf-8"?>
<sst xmlns="http://schemas.openxmlformats.org/spreadsheetml/2006/main" count="182" uniqueCount="126">
  <si>
    <t xml:space="preserve"> </t>
  </si>
  <si>
    <t>"CONSTRUCCIÓN DE PLAYA FERROVIARIA AÑELO - ETAPA 1  - PROVINCIA DE NEUQUÉN - LINEA GENERAL ROCA"</t>
  </si>
  <si>
    <t>SISTEMA DE CONTRATACIÓN</t>
  </si>
  <si>
    <t>ITEMS</t>
  </si>
  <si>
    <t>DESCRIPCIÓN</t>
  </si>
  <si>
    <t>Unidad</t>
  </si>
  <si>
    <t>Cantidad</t>
  </si>
  <si>
    <t>Costo Unitario ($)</t>
  </si>
  <si>
    <t>Subtotal ($)</t>
  </si>
  <si>
    <t>Total ($)</t>
  </si>
  <si>
    <t>Costo Unitario (U$s)</t>
  </si>
  <si>
    <t>Subtotal (U$s)</t>
  </si>
  <si>
    <t>Total (U$s)</t>
  </si>
  <si>
    <t>%</t>
  </si>
  <si>
    <t>8.1</t>
  </si>
  <si>
    <t>PLANIFICACIÓN DE LOS REQUERIMIENTOS DE CALIDAD, AMBIENTE, SEGURIDAD Y SALUD</t>
  </si>
  <si>
    <t>Ajuste alzado</t>
  </si>
  <si>
    <t>8.1.1</t>
  </si>
  <si>
    <t>Gestión Ambiental y social.</t>
  </si>
  <si>
    <t>Gl</t>
  </si>
  <si>
    <t>8.1.2</t>
  </si>
  <si>
    <t>Gestión y Control de la Calidad.</t>
  </si>
  <si>
    <t>8.2</t>
  </si>
  <si>
    <t xml:space="preserve">CONTRUCCIÓN DE PLAYA </t>
  </si>
  <si>
    <t>8.2.1</t>
  </si>
  <si>
    <t>DOCUMENTACION DE INGENIERIA</t>
  </si>
  <si>
    <t>8.2.1.1</t>
  </si>
  <si>
    <t>Ingeniería Ejecutiva (Obras Civiles y Ferroviarias y documentación CAO)</t>
  </si>
  <si>
    <t>8.2.2</t>
  </si>
  <si>
    <t>TAREAS PRELIMINARES Y OBRADOR (Movilización, operación y desmovilización de obrador)</t>
  </si>
  <si>
    <t>8.2.3</t>
  </si>
  <si>
    <t>INTERFERENCIAS-Suma provisional</t>
  </si>
  <si>
    <t>8.2.4</t>
  </si>
  <si>
    <t>OBRAS HIDRÁULICAS</t>
  </si>
  <si>
    <t>Unidad de medida</t>
  </si>
  <si>
    <t>8.2.4.1</t>
  </si>
  <si>
    <t>Excavación y perfilado de cunetas</t>
  </si>
  <si>
    <t>ml</t>
  </si>
  <si>
    <t>8.2.5</t>
  </si>
  <si>
    <t>INFRAESTRUCTURA DE VIA</t>
  </si>
  <si>
    <t>8.2.5.1</t>
  </si>
  <si>
    <t>Colocación de Geotextil</t>
  </si>
  <si>
    <t>m2</t>
  </si>
  <si>
    <t>8.2.6</t>
  </si>
  <si>
    <t>PROVISIÓN Y TRANSPORTE DE MATERIALES</t>
  </si>
  <si>
    <t>8.2.6.1</t>
  </si>
  <si>
    <t>Provisión, transporte y acopio de balasto</t>
  </si>
  <si>
    <t>Tn</t>
  </si>
  <si>
    <t>8.2.6.2</t>
  </si>
  <si>
    <t>Transporte y recepción de rieles</t>
  </si>
  <si>
    <t>8.2.6.3</t>
  </si>
  <si>
    <t>Transporte y recepción de durmientes de hormigón</t>
  </si>
  <si>
    <t>Un</t>
  </si>
  <si>
    <t>8.2.6.4</t>
  </si>
  <si>
    <t>Transporte de fijaciones para durmientes de hormigón</t>
  </si>
  <si>
    <t>Cjto/Dte</t>
  </si>
  <si>
    <t>8.2.6.5</t>
  </si>
  <si>
    <t>Provisión y transporte de geotextil</t>
  </si>
  <si>
    <t>8.2.6.6</t>
  </si>
  <si>
    <t xml:space="preserve">Provisión, transporte y acopio de aparatos de vía (DS Tg 1:10) c/ D°H° </t>
  </si>
  <si>
    <t>8.2.6.7</t>
  </si>
  <si>
    <t>Provisión, transporte y acopio de eclisas (6 agujeros)</t>
  </si>
  <si>
    <t>8.2.7</t>
  </si>
  <si>
    <t>TRABAJOS DE VÍA</t>
  </si>
  <si>
    <t>8.2.7.1</t>
  </si>
  <si>
    <t>Armado de vía nueva</t>
  </si>
  <si>
    <t>8.2.7.2</t>
  </si>
  <si>
    <t>Aparatos de vías</t>
  </si>
  <si>
    <t>8.2.7.2.1</t>
  </si>
  <si>
    <t>Instalación de aparatos de vías (Desvíos Simples TG 1:10) CON D°H°</t>
  </si>
  <si>
    <t>8.2.7.2.2</t>
  </si>
  <si>
    <t xml:space="preserve">Accionamiento y señalamiento de aparatos de vía </t>
  </si>
  <si>
    <t>8.2.7.3</t>
  </si>
  <si>
    <t>Descarga de balasto y levantes de vía</t>
  </si>
  <si>
    <t>8.2.7.4</t>
  </si>
  <si>
    <t>Ejecución de juntas eclisadas</t>
  </si>
  <si>
    <t>un</t>
  </si>
  <si>
    <t>8.2.7.5</t>
  </si>
  <si>
    <t>Soldadura de rieles</t>
  </si>
  <si>
    <t>8.2.7.6</t>
  </si>
  <si>
    <t>Nivelación y perfilado final de vía</t>
  </si>
  <si>
    <t>m</t>
  </si>
  <si>
    <t>8.2.7.7</t>
  </si>
  <si>
    <t>Construcción e instalación de paragolpes con material producido</t>
  </si>
  <si>
    <t>8.2.8</t>
  </si>
  <si>
    <t>OBRAS CIVILES</t>
  </si>
  <si>
    <t>8.2.8.1</t>
  </si>
  <si>
    <t>EDIFICIO OPERATIVO</t>
  </si>
  <si>
    <t>8.2.8.2</t>
  </si>
  <si>
    <t>ENERGÍA (INSTALACÓN DE TRAFO DE MEDIA TENSIÓN Y TENDIDO Y CONEXIONADO A LA RED LOCAL)</t>
  </si>
  <si>
    <t>gl</t>
  </si>
  <si>
    <t>8.2.8.3</t>
  </si>
  <si>
    <t>CAMINO DE ACCESO Y CIRCULACIÓN</t>
  </si>
  <si>
    <t>8.2.8.4</t>
  </si>
  <si>
    <t>ESTACIONAMIENTO</t>
  </si>
  <si>
    <t>8.2.8.5</t>
  </si>
  <si>
    <t>ILUMINACIÓN GENERAL DEL PREDIO</t>
  </si>
  <si>
    <t>8.2.8.6</t>
  </si>
  <si>
    <t>CERRAMIENTO PERIMETRAL</t>
  </si>
  <si>
    <t>COSTO DIRECTO</t>
  </si>
  <si>
    <t>CUADRO EMPRESARIO</t>
  </si>
  <si>
    <t>1</t>
  </si>
  <si>
    <t>Total Costo Directo</t>
  </si>
  <si>
    <t>2</t>
  </si>
  <si>
    <t>Gastos Generales (Sobre 1)</t>
  </si>
  <si>
    <t>3</t>
  </si>
  <si>
    <t>Costo Total  (1+2)</t>
  </si>
  <si>
    <t>4</t>
  </si>
  <si>
    <t>Gastos Financieros (Sobre 3)</t>
  </si>
  <si>
    <t>5</t>
  </si>
  <si>
    <t>Beneficio (Sobre 3)</t>
  </si>
  <si>
    <t>6</t>
  </si>
  <si>
    <t>Precio Unitario Antes de Impuestos (1+2+4+5)</t>
  </si>
  <si>
    <t>7</t>
  </si>
  <si>
    <t>IIBB (Sobre 6)</t>
  </si>
  <si>
    <t>8</t>
  </si>
  <si>
    <t>Base Imponible (1+2+4+5+7)</t>
  </si>
  <si>
    <t>9</t>
  </si>
  <si>
    <t>ITB (Sobre 8)</t>
  </si>
  <si>
    <t>10</t>
  </si>
  <si>
    <t>PRESUPUESTO SIN IVA (8+9)</t>
  </si>
  <si>
    <t>IVA</t>
  </si>
  <si>
    <t>12</t>
  </si>
  <si>
    <t>PRESUPUESTO CON IVA (10+11)</t>
  </si>
  <si>
    <t>USD</t>
  </si>
  <si>
    <t>PLANILLA DE COTIZACIÓN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</si>
</sst>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[$USD]\ #,##0.00"/>
    <numFmt numFmtId="166" formatCode="_-[$USD]\ * #,##0.00_-;\-[$USD]\ * #,##0.00_-;_-[$USD]\ * &quot;-&quot;??_-;_-@_-"/>
    <numFmt numFmtId="167" formatCode="_-&quot;$&quot;* #,##0.00_-;\-&quot;$&quot;* #,##0.00_-;_-&quot;$&quot;* &quot;-&quot;??_-;_-@_-"/>
    <numFmt numFmtId="168" formatCode="&quot;$&quot;\ #,##0.00"/>
    <numFmt numFmtId="169" formatCode="_-&quot;$&quot;* #,##0.000000_-;\-&quot;$&quot;* #,##0.000000_-;_-&quot;$&quot;* &quot;-&quot;??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color theme="1"/>
      <name val="Encode Sans"/>
    </font>
    <font>
      <b/>
      <sz val="14"/>
      <color theme="1"/>
      <name val="Roboto"/>
    </font>
    <font>
      <sz val="11"/>
      <color theme="1"/>
      <name val="Encode Sans"/>
    </font>
    <font>
      <b/>
      <sz val="18"/>
      <name val="Roboto"/>
    </font>
    <font>
      <b/>
      <sz val="12"/>
      <color theme="0"/>
      <name val="Roboto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color theme="1"/>
      <name val="Arial"/>
      <family val="2"/>
    </font>
    <font>
      <sz val="12"/>
      <name val="Arial Narrow"/>
      <family val="2"/>
    </font>
    <font>
      <b/>
      <sz val="11"/>
      <name val="Arial"/>
      <family val="2"/>
    </font>
    <font>
      <sz val="11"/>
      <color theme="0"/>
      <name val="Encode Sans"/>
    </font>
    <font>
      <sz val="11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Encode Sans"/>
    </font>
    <font>
      <sz val="11"/>
      <color indexed="8"/>
      <name val="Arial"/>
      <family val="2"/>
    </font>
    <font>
      <b/>
      <sz val="11"/>
      <name val="Encode Sans"/>
    </font>
    <font>
      <sz val="11"/>
      <color rgb="FFFF0000"/>
      <name val="Encode Sans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sz val="10"/>
      <name val="Encode Sans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4" fontId="4" fillId="0" borderId="0" xfId="0" applyNumberFormat="1" applyFont="1"/>
    <xf numFmtId="0" fontId="4" fillId="0" borderId="0" xfId="0" applyFont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5" fillId="0" borderId="0" xfId="0" applyFont="1"/>
    <xf numFmtId="49" fontId="6" fillId="0" borderId="6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right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3" borderId="9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4" fontId="10" fillId="4" borderId="12" xfId="2" applyNumberFormat="1" applyFont="1" applyFill="1" applyBorder="1" applyAlignment="1">
      <alignment horizontal="center" vertical="center" wrapText="1"/>
    </xf>
    <xf numFmtId="4" fontId="10" fillId="4" borderId="13" xfId="2" applyNumberFormat="1" applyFont="1" applyFill="1" applyBorder="1" applyAlignment="1">
      <alignment horizontal="center" vertical="center" wrapText="1"/>
    </xf>
    <xf numFmtId="4" fontId="10" fillId="4" borderId="14" xfId="2" applyNumberFormat="1" applyFont="1" applyFill="1" applyBorder="1" applyAlignment="1">
      <alignment horizontal="center" vertical="center" wrapText="1"/>
    </xf>
    <xf numFmtId="4" fontId="10" fillId="4" borderId="15" xfId="2" applyNumberFormat="1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49" fontId="11" fillId="5" borderId="17" xfId="2" applyNumberFormat="1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left" vertical="center" wrapText="1"/>
    </xf>
    <xf numFmtId="0" fontId="11" fillId="5" borderId="17" xfId="2" applyFont="1" applyFill="1" applyBorder="1" applyAlignment="1">
      <alignment horizontal="center" vertical="center" wrapText="1"/>
    </xf>
    <xf numFmtId="4" fontId="11" fillId="5" borderId="17" xfId="2" applyNumberFormat="1" applyFont="1" applyFill="1" applyBorder="1" applyAlignment="1">
      <alignment horizontal="center" vertical="center" wrapText="1"/>
    </xf>
    <xf numFmtId="164" fontId="11" fillId="5" borderId="17" xfId="3" applyFont="1" applyFill="1" applyBorder="1" applyAlignment="1">
      <alignment horizontal="left" vertical="center" wrapText="1"/>
    </xf>
    <xf numFmtId="44" fontId="11" fillId="5" borderId="17" xfId="4" applyFont="1" applyFill="1" applyBorder="1" applyAlignment="1">
      <alignment horizontal="left" vertical="center" wrapText="1"/>
    </xf>
    <xf numFmtId="165" fontId="11" fillId="5" borderId="17" xfId="3" applyNumberFormat="1" applyFont="1" applyFill="1" applyBorder="1" applyAlignment="1">
      <alignment horizontal="center" vertical="center" wrapText="1"/>
    </xf>
    <xf numFmtId="10" fontId="11" fillId="5" borderId="18" xfId="5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164" fontId="11" fillId="3" borderId="17" xfId="3" applyFont="1" applyFill="1" applyBorder="1" applyAlignment="1">
      <alignment horizontal="left" vertical="center" wrapText="1"/>
    </xf>
    <xf numFmtId="165" fontId="11" fillId="3" borderId="17" xfId="3" applyNumberFormat="1" applyFont="1" applyFill="1" applyBorder="1" applyAlignment="1">
      <alignment horizontal="center" vertical="center" wrapText="1"/>
    </xf>
    <xf numFmtId="165" fontId="11" fillId="3" borderId="17" xfId="3" applyNumberFormat="1" applyFont="1" applyFill="1" applyBorder="1" applyAlignment="1">
      <alignment horizontal="left" vertical="center" wrapText="1"/>
    </xf>
    <xf numFmtId="10" fontId="11" fillId="3" borderId="18" xfId="5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5" borderId="16" xfId="0" applyFont="1" applyFill="1" applyBorder="1" applyAlignment="1">
      <alignment horizontal="center" vertical="center" wrapText="1"/>
    </xf>
    <xf numFmtId="49" fontId="12" fillId="5" borderId="17" xfId="0" applyNumberFormat="1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center" vertical="center" wrapText="1"/>
    </xf>
    <xf numFmtId="4" fontId="12" fillId="5" borderId="17" xfId="0" applyNumberFormat="1" applyFont="1" applyFill="1" applyBorder="1" applyAlignment="1">
      <alignment horizontal="center" vertical="center" wrapText="1"/>
    </xf>
    <xf numFmtId="164" fontId="12" fillId="5" borderId="17" xfId="3" applyFont="1" applyFill="1" applyBorder="1" applyAlignment="1">
      <alignment horizontal="left" vertical="center" wrapText="1"/>
    </xf>
    <xf numFmtId="165" fontId="12" fillId="5" borderId="17" xfId="3" applyNumberFormat="1" applyFont="1" applyFill="1" applyBorder="1" applyAlignment="1">
      <alignment horizontal="center" vertical="center" wrapText="1"/>
    </xf>
    <xf numFmtId="165" fontId="12" fillId="5" borderId="17" xfId="3" applyNumberFormat="1" applyFont="1" applyFill="1" applyBorder="1" applyAlignment="1">
      <alignment horizontal="left" vertical="center" wrapText="1"/>
    </xf>
    <xf numFmtId="10" fontId="12" fillId="5" borderId="18" xfId="5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1" fillId="3" borderId="16" xfId="2" applyFont="1" applyFill="1" applyBorder="1" applyAlignment="1">
      <alignment horizontal="center" vertical="center" wrapText="1"/>
    </xf>
    <xf numFmtId="49" fontId="11" fillId="3" borderId="17" xfId="2" applyNumberFormat="1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left" vertical="center" wrapText="1"/>
    </xf>
    <xf numFmtId="0" fontId="11" fillId="3" borderId="17" xfId="2" applyFont="1" applyFill="1" applyBorder="1" applyAlignment="1">
      <alignment horizontal="center" vertical="center" wrapText="1"/>
    </xf>
    <xf numFmtId="4" fontId="11" fillId="3" borderId="17" xfId="2" applyNumberFormat="1" applyFont="1" applyFill="1" applyBorder="1" applyAlignment="1">
      <alignment horizontal="center" vertical="center" wrapText="1"/>
    </xf>
    <xf numFmtId="44" fontId="11" fillId="3" borderId="17" xfId="4" applyFont="1" applyFill="1" applyBorder="1" applyAlignment="1">
      <alignment horizontal="left" vertical="center" wrapText="1"/>
    </xf>
    <xf numFmtId="166" fontId="11" fillId="3" borderId="17" xfId="4" applyNumberFormat="1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164" fontId="16" fillId="0" borderId="17" xfId="3" applyFont="1" applyFill="1" applyBorder="1" applyAlignment="1">
      <alignment horizontal="left" vertical="center" wrapText="1"/>
    </xf>
    <xf numFmtId="164" fontId="16" fillId="0" borderId="17" xfId="3" applyFont="1" applyBorder="1" applyAlignment="1">
      <alignment horizontal="left" vertical="center" wrapText="1"/>
    </xf>
    <xf numFmtId="165" fontId="16" fillId="0" borderId="17" xfId="3" applyNumberFormat="1" applyFont="1" applyBorder="1" applyAlignment="1">
      <alignment horizontal="left" vertical="center" wrapText="1"/>
    </xf>
    <xf numFmtId="10" fontId="11" fillId="0" borderId="18" xfId="5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165" fontId="16" fillId="0" borderId="17" xfId="3" applyNumberFormat="1" applyFont="1" applyFill="1" applyBorder="1" applyAlignment="1">
      <alignment horizontal="center" vertical="center" wrapText="1"/>
    </xf>
    <xf numFmtId="165" fontId="16" fillId="0" borderId="17" xfId="3" applyNumberFormat="1" applyFont="1" applyFill="1" applyBorder="1" applyAlignment="1">
      <alignment horizontal="left" vertical="center" wrapText="1"/>
    </xf>
    <xf numFmtId="165" fontId="16" fillId="0" borderId="17" xfId="3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165" fontId="16" fillId="0" borderId="19" xfId="3" applyNumberFormat="1" applyFont="1" applyBorder="1" applyAlignment="1">
      <alignment horizontal="left" vertical="center" wrapText="1"/>
    </xf>
    <xf numFmtId="0" fontId="12" fillId="5" borderId="20" xfId="0" applyFont="1" applyFill="1" applyBorder="1" applyAlignment="1">
      <alignment horizontal="center" vertical="center" wrapText="1"/>
    </xf>
    <xf numFmtId="49" fontId="12" fillId="5" borderId="19" xfId="2" applyNumberFormat="1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center" vertical="center" wrapText="1"/>
    </xf>
    <xf numFmtId="4" fontId="12" fillId="5" borderId="19" xfId="0" applyNumberFormat="1" applyFont="1" applyFill="1" applyBorder="1" applyAlignment="1">
      <alignment horizontal="center" vertical="center" wrapText="1"/>
    </xf>
    <xf numFmtId="44" fontId="12" fillId="5" borderId="19" xfId="4" applyFont="1" applyFill="1" applyBorder="1" applyAlignment="1">
      <alignment horizontal="left" vertical="center" wrapText="1"/>
    </xf>
    <xf numFmtId="165" fontId="12" fillId="5" borderId="19" xfId="4" applyNumberFormat="1" applyFont="1" applyFill="1" applyBorder="1" applyAlignment="1">
      <alignment horizontal="center" vertical="center" wrapText="1"/>
    </xf>
    <xf numFmtId="0" fontId="17" fillId="0" borderId="0" xfId="0" applyFont="1"/>
    <xf numFmtId="164" fontId="18" fillId="3" borderId="17" xfId="3" applyFont="1" applyFill="1" applyBorder="1" applyAlignment="1">
      <alignment horizontal="left" vertical="center" wrapText="1"/>
    </xf>
    <xf numFmtId="49" fontId="19" fillId="4" borderId="12" xfId="0" applyNumberFormat="1" applyFont="1" applyFill="1" applyBorder="1" applyAlignment="1">
      <alignment vertical="center"/>
    </xf>
    <xf numFmtId="49" fontId="19" fillId="4" borderId="13" xfId="0" applyNumberFormat="1" applyFont="1" applyFill="1" applyBorder="1" applyAlignment="1">
      <alignment horizontal="center" vertical="center"/>
    </xf>
    <xf numFmtId="49" fontId="20" fillId="4" borderId="14" xfId="0" applyNumberFormat="1" applyFont="1" applyFill="1" applyBorder="1" applyAlignment="1">
      <alignment vertical="center"/>
    </xf>
    <xf numFmtId="49" fontId="20" fillId="4" borderId="14" xfId="0" applyNumberFormat="1" applyFont="1" applyFill="1" applyBorder="1" applyAlignment="1">
      <alignment horizontal="center" vertical="center"/>
    </xf>
    <xf numFmtId="164" fontId="20" fillId="4" borderId="14" xfId="3" applyFont="1" applyFill="1" applyBorder="1" applyAlignment="1">
      <alignment horizontal="center" vertical="center"/>
    </xf>
    <xf numFmtId="165" fontId="20" fillId="4" borderId="14" xfId="3" applyNumberFormat="1" applyFont="1" applyFill="1" applyBorder="1" applyAlignment="1">
      <alignment horizontal="right" vertical="center"/>
    </xf>
    <xf numFmtId="10" fontId="20" fillId="4" borderId="15" xfId="3" applyNumberFormat="1" applyFont="1" applyFill="1" applyBorder="1" applyAlignment="1">
      <alignment horizontal="center" vertical="center"/>
    </xf>
    <xf numFmtId="0" fontId="21" fillId="0" borderId="0" xfId="0" applyFont="1"/>
    <xf numFmtId="164" fontId="22" fillId="0" borderId="0" xfId="0" applyNumberFormat="1" applyFont="1"/>
    <xf numFmtId="165" fontId="21" fillId="0" borderId="0" xfId="0" applyNumberFormat="1" applyFont="1"/>
    <xf numFmtId="49" fontId="19" fillId="4" borderId="21" xfId="0" applyNumberFormat="1" applyFont="1" applyFill="1" applyBorder="1" applyAlignment="1">
      <alignment vertical="center"/>
    </xf>
    <xf numFmtId="49" fontId="19" fillId="4" borderId="22" xfId="0" applyNumberFormat="1" applyFont="1" applyFill="1" applyBorder="1" applyAlignment="1">
      <alignment horizontal="center" vertical="center"/>
    </xf>
    <xf numFmtId="49" fontId="20" fillId="4" borderId="23" xfId="0" applyNumberFormat="1" applyFont="1" applyFill="1" applyBorder="1" applyAlignment="1">
      <alignment vertical="center"/>
    </xf>
    <xf numFmtId="49" fontId="20" fillId="4" borderId="23" xfId="0" applyNumberFormat="1" applyFont="1" applyFill="1" applyBorder="1" applyAlignment="1">
      <alignment horizontal="center" vertical="center"/>
    </xf>
    <xf numFmtId="44" fontId="20" fillId="4" borderId="23" xfId="4" applyFont="1" applyFill="1" applyBorder="1" applyAlignment="1">
      <alignment horizontal="center" vertical="center"/>
    </xf>
    <xf numFmtId="165" fontId="20" fillId="4" borderId="23" xfId="4" applyNumberFormat="1" applyFont="1" applyFill="1" applyBorder="1" applyAlignment="1">
      <alignment horizontal="center" vertical="center"/>
    </xf>
    <xf numFmtId="10" fontId="20" fillId="4" borderId="24" xfId="6" applyNumberFormat="1" applyFont="1" applyFill="1" applyBorder="1" applyAlignment="1">
      <alignment horizontal="center" vertical="center"/>
    </xf>
    <xf numFmtId="9" fontId="23" fillId="0" borderId="25" xfId="6" applyFont="1" applyFill="1" applyBorder="1" applyAlignment="1" applyProtection="1">
      <alignment vertical="center" wrapText="1"/>
      <protection locked="0"/>
    </xf>
    <xf numFmtId="49" fontId="23" fillId="0" borderId="26" xfId="6" applyNumberFormat="1" applyFont="1" applyFill="1" applyBorder="1" applyAlignment="1">
      <alignment horizontal="center" vertical="center" wrapText="1"/>
    </xf>
    <xf numFmtId="9" fontId="21" fillId="0" borderId="27" xfId="6" applyFont="1" applyFill="1" applyBorder="1" applyAlignment="1" applyProtection="1">
      <alignment vertical="center" wrapText="1"/>
      <protection locked="0"/>
    </xf>
    <xf numFmtId="9" fontId="21" fillId="0" borderId="27" xfId="6" applyFont="1" applyFill="1" applyBorder="1" applyAlignment="1" applyProtection="1">
      <alignment horizontal="right" vertical="center" wrapText="1"/>
      <protection locked="0"/>
    </xf>
    <xf numFmtId="9" fontId="21" fillId="0" borderId="27" xfId="6" applyFont="1" applyFill="1" applyBorder="1" applyAlignment="1" applyProtection="1">
      <alignment horizontal="center" vertical="center"/>
      <protection locked="0"/>
    </xf>
    <xf numFmtId="44" fontId="21" fillId="0" borderId="27" xfId="4" applyFont="1" applyFill="1" applyBorder="1" applyAlignment="1" applyProtection="1">
      <alignment horizontal="right" vertical="center" wrapText="1"/>
    </xf>
    <xf numFmtId="164" fontId="0" fillId="0" borderId="0" xfId="0" applyNumberFormat="1"/>
    <xf numFmtId="44" fontId="24" fillId="0" borderId="27" xfId="4" applyFont="1" applyBorder="1" applyAlignment="1">
      <alignment horizontal="center" vertical="center" wrapText="1"/>
    </xf>
    <xf numFmtId="165" fontId="21" fillId="0" borderId="27" xfId="4" applyNumberFormat="1" applyFont="1" applyFill="1" applyBorder="1" applyAlignment="1" applyProtection="1">
      <alignment horizontal="right" vertical="center" wrapText="1"/>
    </xf>
    <xf numFmtId="10" fontId="24" fillId="0" borderId="28" xfId="6" applyNumberFormat="1" applyFont="1" applyBorder="1" applyAlignment="1">
      <alignment horizontal="center" vertical="center" wrapText="1"/>
    </xf>
    <xf numFmtId="10" fontId="21" fillId="0" borderId="28" xfId="6" applyNumberFormat="1" applyFont="1" applyFill="1" applyBorder="1" applyAlignment="1" applyProtection="1">
      <alignment horizontal="center" vertical="center" wrapText="1"/>
    </xf>
    <xf numFmtId="9" fontId="25" fillId="3" borderId="25" xfId="6" applyFont="1" applyFill="1" applyBorder="1" applyAlignment="1" applyProtection="1">
      <alignment vertical="center" wrapText="1"/>
      <protection locked="0"/>
    </xf>
    <xf numFmtId="49" fontId="25" fillId="3" borderId="26" xfId="6" applyNumberFormat="1" applyFont="1" applyFill="1" applyBorder="1" applyAlignment="1">
      <alignment horizontal="center" vertical="center" wrapText="1"/>
    </xf>
    <xf numFmtId="9" fontId="18" fillId="3" borderId="27" xfId="6" applyFont="1" applyFill="1" applyBorder="1" applyAlignment="1" applyProtection="1">
      <alignment vertical="center" wrapText="1"/>
      <protection locked="0"/>
    </xf>
    <xf numFmtId="9" fontId="18" fillId="3" borderId="27" xfId="6" applyFont="1" applyFill="1" applyBorder="1" applyAlignment="1" applyProtection="1">
      <alignment horizontal="right" vertical="center" wrapText="1"/>
      <protection locked="0"/>
    </xf>
    <xf numFmtId="44" fontId="18" fillId="3" borderId="27" xfId="4" applyFont="1" applyFill="1" applyBorder="1" applyAlignment="1" applyProtection="1">
      <alignment horizontal="right" vertical="center" wrapText="1"/>
    </xf>
    <xf numFmtId="165" fontId="18" fillId="3" borderId="27" xfId="4" applyNumberFormat="1" applyFont="1" applyFill="1" applyBorder="1" applyAlignment="1" applyProtection="1">
      <alignment horizontal="right" vertical="center" wrapText="1"/>
    </xf>
    <xf numFmtId="10" fontId="18" fillId="3" borderId="28" xfId="6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167" fontId="23" fillId="0" borderId="0" xfId="0" applyNumberFormat="1" applyFont="1"/>
    <xf numFmtId="0" fontId="23" fillId="0" borderId="25" xfId="0" applyFont="1" applyBorder="1" applyAlignment="1" applyProtection="1">
      <alignment vertical="center" wrapText="1"/>
      <protection locked="0"/>
    </xf>
    <xf numFmtId="49" fontId="23" fillId="0" borderId="26" xfId="0" applyNumberFormat="1" applyFont="1" applyBorder="1" applyAlignment="1">
      <alignment horizontal="center" vertical="center" wrapText="1"/>
    </xf>
    <xf numFmtId="0" fontId="21" fillId="0" borderId="27" xfId="0" applyFont="1" applyBorder="1" applyAlignment="1" applyProtection="1">
      <alignment vertical="center" wrapText="1"/>
      <protection locked="0"/>
    </xf>
    <xf numFmtId="168" fontId="21" fillId="0" borderId="27" xfId="0" applyNumberFormat="1" applyFont="1" applyBorder="1" applyAlignment="1" applyProtection="1">
      <alignment horizontal="right" vertical="center" wrapText="1"/>
      <protection locked="0"/>
    </xf>
    <xf numFmtId="164" fontId="23" fillId="0" borderId="0" xfId="3" applyFont="1"/>
    <xf numFmtId="169" fontId="23" fillId="0" borderId="0" xfId="0" applyNumberFormat="1" applyFont="1"/>
    <xf numFmtId="0" fontId="23" fillId="0" borderId="29" xfId="0" applyFont="1" applyBorder="1" applyAlignment="1" applyProtection="1">
      <alignment vertical="center" wrapText="1"/>
      <protection locked="0"/>
    </xf>
    <xf numFmtId="49" fontId="23" fillId="0" borderId="30" xfId="0" applyNumberFormat="1" applyFont="1" applyBorder="1" applyAlignment="1">
      <alignment horizontal="center" vertical="center" wrapText="1"/>
    </xf>
    <xf numFmtId="0" fontId="21" fillId="0" borderId="31" xfId="0" applyFont="1" applyBorder="1" applyAlignment="1" applyProtection="1">
      <alignment vertical="center" wrapText="1"/>
      <protection locked="0"/>
    </xf>
    <xf numFmtId="168" fontId="21" fillId="0" borderId="31" xfId="0" applyNumberFormat="1" applyFont="1" applyBorder="1" applyAlignment="1" applyProtection="1">
      <alignment horizontal="right" vertical="center" wrapText="1"/>
      <protection locked="0"/>
    </xf>
    <xf numFmtId="44" fontId="21" fillId="0" borderId="31" xfId="4" applyFont="1" applyFill="1" applyBorder="1" applyAlignment="1" applyProtection="1">
      <alignment horizontal="right" vertical="center" wrapText="1"/>
    </xf>
    <xf numFmtId="165" fontId="21" fillId="0" borderId="31" xfId="4" applyNumberFormat="1" applyFont="1" applyFill="1" applyBorder="1" applyAlignment="1" applyProtection="1">
      <alignment horizontal="right" vertical="center" wrapText="1"/>
    </xf>
    <xf numFmtId="164" fontId="26" fillId="0" borderId="0" xfId="3" applyFont="1"/>
    <xf numFmtId="0" fontId="23" fillId="0" borderId="5" xfId="0" applyFont="1" applyBorder="1"/>
    <xf numFmtId="44" fontId="20" fillId="4" borderId="14" xfId="4" applyFont="1" applyFill="1" applyBorder="1" applyAlignment="1">
      <alignment horizontal="center" vertical="center"/>
    </xf>
    <xf numFmtId="44" fontId="20" fillId="4" borderId="14" xfId="4" applyNumberFormat="1" applyFont="1" applyFill="1" applyBorder="1" applyAlignment="1">
      <alignment horizontal="center" vertical="center"/>
    </xf>
    <xf numFmtId="165" fontId="20" fillId="4" borderId="14" xfId="4" applyNumberFormat="1" applyFont="1" applyFill="1" applyBorder="1" applyAlignment="1">
      <alignment horizontal="center" vertical="center"/>
    </xf>
    <xf numFmtId="165" fontId="20" fillId="4" borderId="15" xfId="4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left"/>
    </xf>
    <xf numFmtId="165" fontId="23" fillId="0" borderId="0" xfId="0" applyNumberFormat="1" applyFont="1"/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7" fillId="0" borderId="0" xfId="0" applyFont="1"/>
    <xf numFmtId="4" fontId="5" fillId="0" borderId="0" xfId="0" applyNumberFormat="1" applyFont="1"/>
    <xf numFmtId="0" fontId="28" fillId="0" borderId="0" xfId="0" applyFont="1"/>
    <xf numFmtId="0" fontId="29" fillId="0" borderId="0" xfId="0" applyFont="1"/>
    <xf numFmtId="0" fontId="4" fillId="0" borderId="0" xfId="0" applyFont="1" applyAlignment="1">
      <alignment horizontal="right"/>
    </xf>
    <xf numFmtId="165" fontId="16" fillId="0" borderId="32" xfId="3" applyNumberFormat="1" applyFont="1" applyBorder="1" applyAlignment="1">
      <alignment horizontal="center" vertical="center" wrapText="1"/>
    </xf>
    <xf numFmtId="166" fontId="11" fillId="3" borderId="32" xfId="4" applyNumberFormat="1" applyFont="1" applyFill="1" applyBorder="1" applyAlignment="1">
      <alignment horizontal="left" vertical="center" wrapText="1"/>
    </xf>
    <xf numFmtId="165" fontId="12" fillId="5" borderId="32" xfId="4" applyNumberFormat="1" applyFont="1" applyFill="1" applyBorder="1" applyAlignment="1">
      <alignment horizontal="left" vertical="center" wrapText="1"/>
    </xf>
    <xf numFmtId="165" fontId="11" fillId="3" borderId="32" xfId="3" applyNumberFormat="1" applyFont="1" applyFill="1" applyBorder="1" applyAlignment="1">
      <alignment horizontal="center" vertical="center" wrapText="1"/>
    </xf>
    <xf numFmtId="165" fontId="11" fillId="3" borderId="33" xfId="3" applyNumberFormat="1" applyFont="1" applyFill="1" applyBorder="1" applyAlignment="1">
      <alignment horizontal="center" vertical="center" wrapText="1"/>
    </xf>
    <xf numFmtId="165" fontId="16" fillId="0" borderId="34" xfId="3" applyNumberFormat="1" applyFont="1" applyBorder="1" applyAlignment="1">
      <alignment horizontal="center" vertical="center" wrapText="1"/>
    </xf>
    <xf numFmtId="166" fontId="11" fillId="5" borderId="35" xfId="4" applyNumberFormat="1" applyFont="1" applyFill="1" applyBorder="1" applyAlignment="1">
      <alignment horizontal="left" vertical="center" wrapText="1"/>
    </xf>
    <xf numFmtId="10" fontId="21" fillId="0" borderId="27" xfId="6" applyNumberFormat="1" applyFont="1" applyFill="1" applyBorder="1" applyAlignment="1" applyProtection="1">
      <alignment horizontal="center" vertical="center"/>
      <protection locked="0"/>
    </xf>
    <xf numFmtId="10" fontId="18" fillId="3" borderId="27" xfId="6" applyNumberFormat="1" applyFont="1" applyFill="1" applyBorder="1" applyAlignment="1" applyProtection="1">
      <alignment horizontal="center" vertical="center"/>
      <protection locked="0"/>
    </xf>
    <xf numFmtId="10" fontId="21" fillId="0" borderId="27" xfId="0" applyNumberFormat="1" applyFont="1" applyBorder="1" applyAlignment="1" applyProtection="1">
      <alignment horizontal="center" vertical="center"/>
      <protection locked="0"/>
    </xf>
    <xf numFmtId="10" fontId="21" fillId="0" borderId="31" xfId="0" applyNumberFormat="1" applyFont="1" applyBorder="1" applyAlignment="1" applyProtection="1">
      <alignment horizontal="center" vertical="center"/>
      <protection locked="0"/>
    </xf>
    <xf numFmtId="165" fontId="20" fillId="4" borderId="14" xfId="3" applyNumberFormat="1" applyFont="1" applyFill="1" applyBorder="1" applyAlignment="1">
      <alignment horizontal="left" vertical="center"/>
    </xf>
    <xf numFmtId="165" fontId="21" fillId="0" borderId="0" xfId="0" applyNumberFormat="1" applyFont="1" applyAlignment="1">
      <alignment horizontal="left"/>
    </xf>
    <xf numFmtId="165" fontId="20" fillId="4" borderId="23" xfId="4" applyNumberFormat="1" applyFont="1" applyFill="1" applyBorder="1" applyAlignment="1">
      <alignment horizontal="left" vertical="center"/>
    </xf>
    <xf numFmtId="165" fontId="24" fillId="0" borderId="27" xfId="4" applyNumberFormat="1" applyFont="1" applyBorder="1" applyAlignment="1">
      <alignment horizontal="left" vertical="center" wrapText="1"/>
    </xf>
    <xf numFmtId="165" fontId="21" fillId="0" borderId="27" xfId="4" applyNumberFormat="1" applyFont="1" applyFill="1" applyBorder="1" applyAlignment="1" applyProtection="1">
      <alignment horizontal="left" vertical="center" wrapText="1"/>
    </xf>
    <xf numFmtId="165" fontId="18" fillId="3" borderId="27" xfId="4" applyNumberFormat="1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left"/>
    </xf>
    <xf numFmtId="165" fontId="20" fillId="4" borderId="14" xfId="4" applyNumberFormat="1" applyFont="1" applyFill="1" applyBorder="1" applyAlignment="1">
      <alignment horizontal="left" vertical="center"/>
    </xf>
  </cellXfs>
  <cellStyles count="7">
    <cellStyle name="Moneda 2" xfId="3"/>
    <cellStyle name="Moneda 44 2" xfId="4"/>
    <cellStyle name="Normal" xfId="0" builtinId="0"/>
    <cellStyle name="Normal 13 2" xfId="1"/>
    <cellStyle name="Normal 2 2" xfId="2"/>
    <cellStyle name="Porcentaje 10" xfId="6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38916</xdr:colOff>
      <xdr:row>0</xdr:row>
      <xdr:rowOff>15784</xdr:rowOff>
    </xdr:from>
    <xdr:to>
      <xdr:col>12</xdr:col>
      <xdr:colOff>911677</xdr:colOff>
      <xdr:row>5</xdr:row>
      <xdr:rowOff>274048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CB78279-D81B-4746-A7CD-B293BAC6D241}"/>
            </a:ext>
          </a:extLst>
        </xdr:cNvPr>
        <xdr:cNvSpPr/>
      </xdr:nvSpPr>
      <xdr:spPr>
        <a:xfrm>
          <a:off x="153216" y="15784"/>
          <a:ext cx="20183111" cy="178226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                                                                        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705666</xdr:colOff>
      <xdr:row>1</xdr:row>
      <xdr:rowOff>128451</xdr:rowOff>
    </xdr:from>
    <xdr:to>
      <xdr:col>3</xdr:col>
      <xdr:colOff>1368225</xdr:colOff>
      <xdr:row>4</xdr:row>
      <xdr:rowOff>93897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566E76-0E68-4F68-AD40-25318A6488C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819966" y="433251"/>
          <a:ext cx="2789809" cy="8798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1971131</xdr:colOff>
      <xdr:row>1</xdr:row>
      <xdr:rowOff>210094</xdr:rowOff>
    </xdr:from>
    <xdr:to>
      <xdr:col>3</xdr:col>
      <xdr:colOff>4704741</xdr:colOff>
      <xdr:row>4</xdr:row>
      <xdr:rowOff>21505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56CBF1-C920-42C1-866E-5741D924F8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681" y="514894"/>
          <a:ext cx="2733610" cy="725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V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jlopez\OneDrive%20-%20ADIFSE\Estacion%20Merlo\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Trabajos%20Solicitados\San%20Lorenzo\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oy\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OCARRIL\Obras%202016\FFCC%20Uruguay\01%20Costo\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Constitucion%20Final\Constitucion%20NAVE%201%20y%20NAVE%204\Nave%204\NAVE%204%20JG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OneDrive%20-%20ADIFSE\Electricas%20Adenda%203%20en%20proces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idas\TO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Respaldo%205-08-2019\Estudios%20Realizados\Licitacion%20Publica%20LP13%20-%20ADIF%20-%202016%20Puentes%20Ramal%20F1%20Linea%20Belgrano\Renglon%20IV%20San%20Lorenz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\AppData\Local\Temp\Rar$DIa0.106\Costo%20Lic%203515%20v01%20Con%2010km%20menos%20v2.3%20SV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Bona%20TTP\02-An&#225;lisis%20de%20Precios%20-%20TTP\Planilla%20base%20para%20cotizacion%20v01%20Con%2010km%20menos%20v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Desktop\Balance%20%20-%20Puente%20San%20Lorenz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OneDrive%20-%20ADIFSE\Retiro\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es\AppData\Local\Microsoft\Windows\Temporary%20Internet%20Files\Content.Outlook\SHCAT6N4\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 refreshError="1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 refreshError="1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A8" t="str">
            <v>ID TAREA</v>
          </cell>
          <cell r="N8" t="str">
            <v>TOTAL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 refreshError="1"/>
      <sheetData sheetId="35" refreshError="1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I168"/>
  <sheetViews>
    <sheetView tabSelected="1" zoomScale="70" zoomScaleNormal="70" zoomScaleSheetLayoutView="85" workbookViewId="0">
      <selection activeCell="B7" sqref="B7:M7"/>
    </sheetView>
  </sheetViews>
  <sheetFormatPr baseColWidth="10" defaultColWidth="11.453125" defaultRowHeight="13" x14ac:dyDescent="0.3"/>
  <cols>
    <col min="1" max="1" width="1.6328125" style="5" customWidth="1"/>
    <col min="2" max="2" width="19" style="149" bestFit="1" customWidth="1"/>
    <col min="3" max="3" width="11.453125" style="149" customWidth="1"/>
    <col min="4" max="4" width="95.54296875" style="7" customWidth="1"/>
    <col min="5" max="5" width="12" style="5" customWidth="1"/>
    <col min="6" max="6" width="14.36328125" style="145" customWidth="1"/>
    <col min="7" max="7" width="20.08984375" style="145" customWidth="1"/>
    <col min="8" max="8" width="21" style="145" customWidth="1"/>
    <col min="9" max="9" width="23.6328125" style="145" customWidth="1"/>
    <col min="10" max="10" width="21.36328125" style="145" customWidth="1"/>
    <col min="11" max="11" width="17.36328125" style="145" bestFit="1" customWidth="1"/>
    <col min="12" max="12" width="20.6328125" style="145" customWidth="1"/>
    <col min="13" max="13" width="13.54296875" style="145" customWidth="1"/>
    <col min="14" max="14" width="10.453125" style="5" customWidth="1"/>
    <col min="15" max="16" width="28.08984375" style="5" customWidth="1"/>
    <col min="17" max="17" width="28.08984375" style="5" bestFit="1" customWidth="1"/>
    <col min="18" max="19" width="28.08984375" style="5" customWidth="1"/>
    <col min="20" max="241" width="11.453125" style="5"/>
    <col min="242" max="242" width="7.90625" style="5" customWidth="1"/>
    <col min="243" max="243" width="5.90625" style="5" customWidth="1"/>
    <col min="244" max="244" width="77.453125" style="5" customWidth="1"/>
    <col min="245" max="245" width="15.08984375" style="5" customWidth="1"/>
    <col min="246" max="246" width="14.90625" style="5" bestFit="1" customWidth="1"/>
    <col min="247" max="247" width="17.6328125" style="5" customWidth="1"/>
    <col min="248" max="248" width="20.08984375" style="5" bestFit="1" customWidth="1"/>
    <col min="249" max="249" width="11.453125" style="5"/>
    <col min="250" max="250" width="18.36328125" style="5" bestFit="1" customWidth="1"/>
    <col min="251" max="252" width="11.453125" style="5"/>
    <col min="253" max="253" width="11.6328125" style="5" customWidth="1"/>
    <col min="254" max="497" width="11.453125" style="5"/>
    <col min="498" max="498" width="7.90625" style="5" customWidth="1"/>
    <col min="499" max="499" width="5.90625" style="5" customWidth="1"/>
    <col min="500" max="500" width="77.453125" style="5" customWidth="1"/>
    <col min="501" max="501" width="15.08984375" style="5" customWidth="1"/>
    <col min="502" max="502" width="14.90625" style="5" bestFit="1" customWidth="1"/>
    <col min="503" max="503" width="17.6328125" style="5" customWidth="1"/>
    <col min="504" max="504" width="20.08984375" style="5" bestFit="1" customWidth="1"/>
    <col min="505" max="505" width="11.453125" style="5"/>
    <col min="506" max="506" width="18.36328125" style="5" bestFit="1" customWidth="1"/>
    <col min="507" max="508" width="11.453125" style="5"/>
    <col min="509" max="509" width="11.6328125" style="5" customWidth="1"/>
    <col min="510" max="753" width="11.453125" style="5"/>
    <col min="754" max="754" width="7.90625" style="5" customWidth="1"/>
    <col min="755" max="755" width="5.90625" style="5" customWidth="1"/>
    <col min="756" max="756" width="77.453125" style="5" customWidth="1"/>
    <col min="757" max="757" width="15.08984375" style="5" customWidth="1"/>
    <col min="758" max="758" width="14.90625" style="5" bestFit="1" customWidth="1"/>
    <col min="759" max="759" width="17.6328125" style="5" customWidth="1"/>
    <col min="760" max="760" width="20.08984375" style="5" bestFit="1" customWidth="1"/>
    <col min="761" max="761" width="11.453125" style="5"/>
    <col min="762" max="762" width="18.36328125" style="5" bestFit="1" customWidth="1"/>
    <col min="763" max="764" width="11.453125" style="5"/>
    <col min="765" max="765" width="11.6328125" style="5" customWidth="1"/>
    <col min="766" max="1009" width="11.453125" style="5"/>
    <col min="1010" max="1010" width="7.90625" style="5" customWidth="1"/>
    <col min="1011" max="1011" width="5.90625" style="5" customWidth="1"/>
    <col min="1012" max="1012" width="77.453125" style="5" customWidth="1"/>
    <col min="1013" max="1013" width="15.08984375" style="5" customWidth="1"/>
    <col min="1014" max="1014" width="14.90625" style="5" bestFit="1" customWidth="1"/>
    <col min="1015" max="1015" width="17.6328125" style="5" customWidth="1"/>
    <col min="1016" max="1016" width="20.08984375" style="5" bestFit="1" customWidth="1"/>
    <col min="1017" max="1017" width="11.453125" style="5"/>
    <col min="1018" max="1018" width="18.36328125" style="5" bestFit="1" customWidth="1"/>
    <col min="1019" max="1020" width="11.453125" style="5"/>
    <col min="1021" max="1021" width="11.6328125" style="5" customWidth="1"/>
    <col min="1022" max="1265" width="11.453125" style="5"/>
    <col min="1266" max="1266" width="7.90625" style="5" customWidth="1"/>
    <col min="1267" max="1267" width="5.90625" style="5" customWidth="1"/>
    <col min="1268" max="1268" width="77.453125" style="5" customWidth="1"/>
    <col min="1269" max="1269" width="15.08984375" style="5" customWidth="1"/>
    <col min="1270" max="1270" width="14.90625" style="5" bestFit="1" customWidth="1"/>
    <col min="1271" max="1271" width="17.6328125" style="5" customWidth="1"/>
    <col min="1272" max="1272" width="20.08984375" style="5" bestFit="1" customWidth="1"/>
    <col min="1273" max="1273" width="11.453125" style="5"/>
    <col min="1274" max="1274" width="18.36328125" style="5" bestFit="1" customWidth="1"/>
    <col min="1275" max="1276" width="11.453125" style="5"/>
    <col min="1277" max="1277" width="11.6328125" style="5" customWidth="1"/>
    <col min="1278" max="1521" width="11.453125" style="5"/>
    <col min="1522" max="1522" width="7.90625" style="5" customWidth="1"/>
    <col min="1523" max="1523" width="5.90625" style="5" customWidth="1"/>
    <col min="1524" max="1524" width="77.453125" style="5" customWidth="1"/>
    <col min="1525" max="1525" width="15.08984375" style="5" customWidth="1"/>
    <col min="1526" max="1526" width="14.90625" style="5" bestFit="1" customWidth="1"/>
    <col min="1527" max="1527" width="17.6328125" style="5" customWidth="1"/>
    <col min="1528" max="1528" width="20.08984375" style="5" bestFit="1" customWidth="1"/>
    <col min="1529" max="1529" width="11.453125" style="5"/>
    <col min="1530" max="1530" width="18.36328125" style="5" bestFit="1" customWidth="1"/>
    <col min="1531" max="1532" width="11.453125" style="5"/>
    <col min="1533" max="1533" width="11.6328125" style="5" customWidth="1"/>
    <col min="1534" max="1777" width="11.453125" style="5"/>
    <col min="1778" max="1778" width="7.90625" style="5" customWidth="1"/>
    <col min="1779" max="1779" width="5.90625" style="5" customWidth="1"/>
    <col min="1780" max="1780" width="77.453125" style="5" customWidth="1"/>
    <col min="1781" max="1781" width="15.08984375" style="5" customWidth="1"/>
    <col min="1782" max="1782" width="14.90625" style="5" bestFit="1" customWidth="1"/>
    <col min="1783" max="1783" width="17.6328125" style="5" customWidth="1"/>
    <col min="1784" max="1784" width="20.08984375" style="5" bestFit="1" customWidth="1"/>
    <col min="1785" max="1785" width="11.453125" style="5"/>
    <col min="1786" max="1786" width="18.36328125" style="5" bestFit="1" customWidth="1"/>
    <col min="1787" max="1788" width="11.453125" style="5"/>
    <col min="1789" max="1789" width="11.6328125" style="5" customWidth="1"/>
    <col min="1790" max="2033" width="11.453125" style="5"/>
    <col min="2034" max="2034" width="7.90625" style="5" customWidth="1"/>
    <col min="2035" max="2035" width="5.90625" style="5" customWidth="1"/>
    <col min="2036" max="2036" width="77.453125" style="5" customWidth="1"/>
    <col min="2037" max="2037" width="15.08984375" style="5" customWidth="1"/>
    <col min="2038" max="2038" width="14.90625" style="5" bestFit="1" customWidth="1"/>
    <col min="2039" max="2039" width="17.6328125" style="5" customWidth="1"/>
    <col min="2040" max="2040" width="20.08984375" style="5" bestFit="1" customWidth="1"/>
    <col min="2041" max="2041" width="11.453125" style="5"/>
    <col min="2042" max="2042" width="18.36328125" style="5" bestFit="1" customWidth="1"/>
    <col min="2043" max="2044" width="11.453125" style="5"/>
    <col min="2045" max="2045" width="11.6328125" style="5" customWidth="1"/>
    <col min="2046" max="2289" width="11.453125" style="5"/>
    <col min="2290" max="2290" width="7.90625" style="5" customWidth="1"/>
    <col min="2291" max="2291" width="5.90625" style="5" customWidth="1"/>
    <col min="2292" max="2292" width="77.453125" style="5" customWidth="1"/>
    <col min="2293" max="2293" width="15.08984375" style="5" customWidth="1"/>
    <col min="2294" max="2294" width="14.90625" style="5" bestFit="1" customWidth="1"/>
    <col min="2295" max="2295" width="17.6328125" style="5" customWidth="1"/>
    <col min="2296" max="2296" width="20.08984375" style="5" bestFit="1" customWidth="1"/>
    <col min="2297" max="2297" width="11.453125" style="5"/>
    <col min="2298" max="2298" width="18.36328125" style="5" bestFit="1" customWidth="1"/>
    <col min="2299" max="2300" width="11.453125" style="5"/>
    <col min="2301" max="2301" width="11.6328125" style="5" customWidth="1"/>
    <col min="2302" max="2545" width="11.453125" style="5"/>
    <col min="2546" max="2546" width="7.90625" style="5" customWidth="1"/>
    <col min="2547" max="2547" width="5.90625" style="5" customWidth="1"/>
    <col min="2548" max="2548" width="77.453125" style="5" customWidth="1"/>
    <col min="2549" max="2549" width="15.08984375" style="5" customWidth="1"/>
    <col min="2550" max="2550" width="14.90625" style="5" bestFit="1" customWidth="1"/>
    <col min="2551" max="2551" width="17.6328125" style="5" customWidth="1"/>
    <col min="2552" max="2552" width="20.08984375" style="5" bestFit="1" customWidth="1"/>
    <col min="2553" max="2553" width="11.453125" style="5"/>
    <col min="2554" max="2554" width="18.36328125" style="5" bestFit="1" customWidth="1"/>
    <col min="2555" max="2556" width="11.453125" style="5"/>
    <col min="2557" max="2557" width="11.6328125" style="5" customWidth="1"/>
    <col min="2558" max="2801" width="11.453125" style="5"/>
    <col min="2802" max="2802" width="7.90625" style="5" customWidth="1"/>
    <col min="2803" max="2803" width="5.90625" style="5" customWidth="1"/>
    <col min="2804" max="2804" width="77.453125" style="5" customWidth="1"/>
    <col min="2805" max="2805" width="15.08984375" style="5" customWidth="1"/>
    <col min="2806" max="2806" width="14.90625" style="5" bestFit="1" customWidth="1"/>
    <col min="2807" max="2807" width="17.6328125" style="5" customWidth="1"/>
    <col min="2808" max="2808" width="20.08984375" style="5" bestFit="1" customWidth="1"/>
    <col min="2809" max="2809" width="11.453125" style="5"/>
    <col min="2810" max="2810" width="18.36328125" style="5" bestFit="1" customWidth="1"/>
    <col min="2811" max="2812" width="11.453125" style="5"/>
    <col min="2813" max="2813" width="11.6328125" style="5" customWidth="1"/>
    <col min="2814" max="3057" width="11.453125" style="5"/>
    <col min="3058" max="3058" width="7.90625" style="5" customWidth="1"/>
    <col min="3059" max="3059" width="5.90625" style="5" customWidth="1"/>
    <col min="3060" max="3060" width="77.453125" style="5" customWidth="1"/>
    <col min="3061" max="3061" width="15.08984375" style="5" customWidth="1"/>
    <col min="3062" max="3062" width="14.90625" style="5" bestFit="1" customWidth="1"/>
    <col min="3063" max="3063" width="17.6328125" style="5" customWidth="1"/>
    <col min="3064" max="3064" width="20.08984375" style="5" bestFit="1" customWidth="1"/>
    <col min="3065" max="3065" width="11.453125" style="5"/>
    <col min="3066" max="3066" width="18.36328125" style="5" bestFit="1" customWidth="1"/>
    <col min="3067" max="3068" width="11.453125" style="5"/>
    <col min="3069" max="3069" width="11.6328125" style="5" customWidth="1"/>
    <col min="3070" max="3313" width="11.453125" style="5"/>
    <col min="3314" max="3314" width="7.90625" style="5" customWidth="1"/>
    <col min="3315" max="3315" width="5.90625" style="5" customWidth="1"/>
    <col min="3316" max="3316" width="77.453125" style="5" customWidth="1"/>
    <col min="3317" max="3317" width="15.08984375" style="5" customWidth="1"/>
    <col min="3318" max="3318" width="14.90625" style="5" bestFit="1" customWidth="1"/>
    <col min="3319" max="3319" width="17.6328125" style="5" customWidth="1"/>
    <col min="3320" max="3320" width="20.08984375" style="5" bestFit="1" customWidth="1"/>
    <col min="3321" max="3321" width="11.453125" style="5"/>
    <col min="3322" max="3322" width="18.36328125" style="5" bestFit="1" customWidth="1"/>
    <col min="3323" max="3324" width="11.453125" style="5"/>
    <col min="3325" max="3325" width="11.6328125" style="5" customWidth="1"/>
    <col min="3326" max="3569" width="11.453125" style="5"/>
    <col min="3570" max="3570" width="7.90625" style="5" customWidth="1"/>
    <col min="3571" max="3571" width="5.90625" style="5" customWidth="1"/>
    <col min="3572" max="3572" width="77.453125" style="5" customWidth="1"/>
    <col min="3573" max="3573" width="15.08984375" style="5" customWidth="1"/>
    <col min="3574" max="3574" width="14.90625" style="5" bestFit="1" customWidth="1"/>
    <col min="3575" max="3575" width="17.6328125" style="5" customWidth="1"/>
    <col min="3576" max="3576" width="20.08984375" style="5" bestFit="1" customWidth="1"/>
    <col min="3577" max="3577" width="11.453125" style="5"/>
    <col min="3578" max="3578" width="18.36328125" style="5" bestFit="1" customWidth="1"/>
    <col min="3579" max="3580" width="11.453125" style="5"/>
    <col min="3581" max="3581" width="11.6328125" style="5" customWidth="1"/>
    <col min="3582" max="3825" width="11.453125" style="5"/>
    <col min="3826" max="3826" width="7.90625" style="5" customWidth="1"/>
    <col min="3827" max="3827" width="5.90625" style="5" customWidth="1"/>
    <col min="3828" max="3828" width="77.453125" style="5" customWidth="1"/>
    <col min="3829" max="3829" width="15.08984375" style="5" customWidth="1"/>
    <col min="3830" max="3830" width="14.90625" style="5" bestFit="1" customWidth="1"/>
    <col min="3831" max="3831" width="17.6328125" style="5" customWidth="1"/>
    <col min="3832" max="3832" width="20.08984375" style="5" bestFit="1" customWidth="1"/>
    <col min="3833" max="3833" width="11.453125" style="5"/>
    <col min="3834" max="3834" width="18.36328125" style="5" bestFit="1" customWidth="1"/>
    <col min="3835" max="3836" width="11.453125" style="5"/>
    <col min="3837" max="3837" width="11.6328125" style="5" customWidth="1"/>
    <col min="3838" max="4081" width="11.453125" style="5"/>
    <col min="4082" max="4082" width="7.90625" style="5" customWidth="1"/>
    <col min="4083" max="4083" width="5.90625" style="5" customWidth="1"/>
    <col min="4084" max="4084" width="77.453125" style="5" customWidth="1"/>
    <col min="4085" max="4085" width="15.08984375" style="5" customWidth="1"/>
    <col min="4086" max="4086" width="14.90625" style="5" bestFit="1" customWidth="1"/>
    <col min="4087" max="4087" width="17.6328125" style="5" customWidth="1"/>
    <col min="4088" max="4088" width="20.08984375" style="5" bestFit="1" customWidth="1"/>
    <col min="4089" max="4089" width="11.453125" style="5"/>
    <col min="4090" max="4090" width="18.36328125" style="5" bestFit="1" customWidth="1"/>
    <col min="4091" max="4092" width="11.453125" style="5"/>
    <col min="4093" max="4093" width="11.6328125" style="5" customWidth="1"/>
    <col min="4094" max="4337" width="11.453125" style="5"/>
    <col min="4338" max="4338" width="7.90625" style="5" customWidth="1"/>
    <col min="4339" max="4339" width="5.90625" style="5" customWidth="1"/>
    <col min="4340" max="4340" width="77.453125" style="5" customWidth="1"/>
    <col min="4341" max="4341" width="15.08984375" style="5" customWidth="1"/>
    <col min="4342" max="4342" width="14.90625" style="5" bestFit="1" customWidth="1"/>
    <col min="4343" max="4343" width="17.6328125" style="5" customWidth="1"/>
    <col min="4344" max="4344" width="20.08984375" style="5" bestFit="1" customWidth="1"/>
    <col min="4345" max="4345" width="11.453125" style="5"/>
    <col min="4346" max="4346" width="18.36328125" style="5" bestFit="1" customWidth="1"/>
    <col min="4347" max="4348" width="11.453125" style="5"/>
    <col min="4349" max="4349" width="11.6328125" style="5" customWidth="1"/>
    <col min="4350" max="4593" width="11.453125" style="5"/>
    <col min="4594" max="4594" width="7.90625" style="5" customWidth="1"/>
    <col min="4595" max="4595" width="5.90625" style="5" customWidth="1"/>
    <col min="4596" max="4596" width="77.453125" style="5" customWidth="1"/>
    <col min="4597" max="4597" width="15.08984375" style="5" customWidth="1"/>
    <col min="4598" max="4598" width="14.90625" style="5" bestFit="1" customWidth="1"/>
    <col min="4599" max="4599" width="17.6328125" style="5" customWidth="1"/>
    <col min="4600" max="4600" width="20.08984375" style="5" bestFit="1" customWidth="1"/>
    <col min="4601" max="4601" width="11.453125" style="5"/>
    <col min="4602" max="4602" width="18.36328125" style="5" bestFit="1" customWidth="1"/>
    <col min="4603" max="4604" width="11.453125" style="5"/>
    <col min="4605" max="4605" width="11.6328125" style="5" customWidth="1"/>
    <col min="4606" max="4849" width="11.453125" style="5"/>
    <col min="4850" max="4850" width="7.90625" style="5" customWidth="1"/>
    <col min="4851" max="4851" width="5.90625" style="5" customWidth="1"/>
    <col min="4852" max="4852" width="77.453125" style="5" customWidth="1"/>
    <col min="4853" max="4853" width="15.08984375" style="5" customWidth="1"/>
    <col min="4854" max="4854" width="14.90625" style="5" bestFit="1" customWidth="1"/>
    <col min="4855" max="4855" width="17.6328125" style="5" customWidth="1"/>
    <col min="4856" max="4856" width="20.08984375" style="5" bestFit="1" customWidth="1"/>
    <col min="4857" max="4857" width="11.453125" style="5"/>
    <col min="4858" max="4858" width="18.36328125" style="5" bestFit="1" customWidth="1"/>
    <col min="4859" max="4860" width="11.453125" style="5"/>
    <col min="4861" max="4861" width="11.6328125" style="5" customWidth="1"/>
    <col min="4862" max="5105" width="11.453125" style="5"/>
    <col min="5106" max="5106" width="7.90625" style="5" customWidth="1"/>
    <col min="5107" max="5107" width="5.90625" style="5" customWidth="1"/>
    <col min="5108" max="5108" width="77.453125" style="5" customWidth="1"/>
    <col min="5109" max="5109" width="15.08984375" style="5" customWidth="1"/>
    <col min="5110" max="5110" width="14.90625" style="5" bestFit="1" customWidth="1"/>
    <col min="5111" max="5111" width="17.6328125" style="5" customWidth="1"/>
    <col min="5112" max="5112" width="20.08984375" style="5" bestFit="1" customWidth="1"/>
    <col min="5113" max="5113" width="11.453125" style="5"/>
    <col min="5114" max="5114" width="18.36328125" style="5" bestFit="1" customWidth="1"/>
    <col min="5115" max="5116" width="11.453125" style="5"/>
    <col min="5117" max="5117" width="11.6328125" style="5" customWidth="1"/>
    <col min="5118" max="5361" width="11.453125" style="5"/>
    <col min="5362" max="5362" width="7.90625" style="5" customWidth="1"/>
    <col min="5363" max="5363" width="5.90625" style="5" customWidth="1"/>
    <col min="5364" max="5364" width="77.453125" style="5" customWidth="1"/>
    <col min="5365" max="5365" width="15.08984375" style="5" customWidth="1"/>
    <col min="5366" max="5366" width="14.90625" style="5" bestFit="1" customWidth="1"/>
    <col min="5367" max="5367" width="17.6328125" style="5" customWidth="1"/>
    <col min="5368" max="5368" width="20.08984375" style="5" bestFit="1" customWidth="1"/>
    <col min="5369" max="5369" width="11.453125" style="5"/>
    <col min="5370" max="5370" width="18.36328125" style="5" bestFit="1" customWidth="1"/>
    <col min="5371" max="5372" width="11.453125" style="5"/>
    <col min="5373" max="5373" width="11.6328125" style="5" customWidth="1"/>
    <col min="5374" max="5617" width="11.453125" style="5"/>
    <col min="5618" max="5618" width="7.90625" style="5" customWidth="1"/>
    <col min="5619" max="5619" width="5.90625" style="5" customWidth="1"/>
    <col min="5620" max="5620" width="77.453125" style="5" customWidth="1"/>
    <col min="5621" max="5621" width="15.08984375" style="5" customWidth="1"/>
    <col min="5622" max="5622" width="14.90625" style="5" bestFit="1" customWidth="1"/>
    <col min="5623" max="5623" width="17.6328125" style="5" customWidth="1"/>
    <col min="5624" max="5624" width="20.08984375" style="5" bestFit="1" customWidth="1"/>
    <col min="5625" max="5625" width="11.453125" style="5"/>
    <col min="5626" max="5626" width="18.36328125" style="5" bestFit="1" customWidth="1"/>
    <col min="5627" max="5628" width="11.453125" style="5"/>
    <col min="5629" max="5629" width="11.6328125" style="5" customWidth="1"/>
    <col min="5630" max="5873" width="11.453125" style="5"/>
    <col min="5874" max="5874" width="7.90625" style="5" customWidth="1"/>
    <col min="5875" max="5875" width="5.90625" style="5" customWidth="1"/>
    <col min="5876" max="5876" width="77.453125" style="5" customWidth="1"/>
    <col min="5877" max="5877" width="15.08984375" style="5" customWidth="1"/>
    <col min="5878" max="5878" width="14.90625" style="5" bestFit="1" customWidth="1"/>
    <col min="5879" max="5879" width="17.6328125" style="5" customWidth="1"/>
    <col min="5880" max="5880" width="20.08984375" style="5" bestFit="1" customWidth="1"/>
    <col min="5881" max="5881" width="11.453125" style="5"/>
    <col min="5882" max="5882" width="18.36328125" style="5" bestFit="1" customWidth="1"/>
    <col min="5883" max="5884" width="11.453125" style="5"/>
    <col min="5885" max="5885" width="11.6328125" style="5" customWidth="1"/>
    <col min="5886" max="6129" width="11.453125" style="5"/>
    <col min="6130" max="6130" width="7.90625" style="5" customWidth="1"/>
    <col min="6131" max="6131" width="5.90625" style="5" customWidth="1"/>
    <col min="6132" max="6132" width="77.453125" style="5" customWidth="1"/>
    <col min="6133" max="6133" width="15.08984375" style="5" customWidth="1"/>
    <col min="6134" max="6134" width="14.90625" style="5" bestFit="1" customWidth="1"/>
    <col min="6135" max="6135" width="17.6328125" style="5" customWidth="1"/>
    <col min="6136" max="6136" width="20.08984375" style="5" bestFit="1" customWidth="1"/>
    <col min="6137" max="6137" width="11.453125" style="5"/>
    <col min="6138" max="6138" width="18.36328125" style="5" bestFit="1" customWidth="1"/>
    <col min="6139" max="6140" width="11.453125" style="5"/>
    <col min="6141" max="6141" width="11.6328125" style="5" customWidth="1"/>
    <col min="6142" max="6385" width="11.453125" style="5"/>
    <col min="6386" max="6386" width="7.90625" style="5" customWidth="1"/>
    <col min="6387" max="6387" width="5.90625" style="5" customWidth="1"/>
    <col min="6388" max="6388" width="77.453125" style="5" customWidth="1"/>
    <col min="6389" max="6389" width="15.08984375" style="5" customWidth="1"/>
    <col min="6390" max="6390" width="14.90625" style="5" bestFit="1" customWidth="1"/>
    <col min="6391" max="6391" width="17.6328125" style="5" customWidth="1"/>
    <col min="6392" max="6392" width="20.08984375" style="5" bestFit="1" customWidth="1"/>
    <col min="6393" max="6393" width="11.453125" style="5"/>
    <col min="6394" max="6394" width="18.36328125" style="5" bestFit="1" customWidth="1"/>
    <col min="6395" max="6396" width="11.453125" style="5"/>
    <col min="6397" max="6397" width="11.6328125" style="5" customWidth="1"/>
    <col min="6398" max="6641" width="11.453125" style="5"/>
    <col min="6642" max="6642" width="7.90625" style="5" customWidth="1"/>
    <col min="6643" max="6643" width="5.90625" style="5" customWidth="1"/>
    <col min="6644" max="6644" width="77.453125" style="5" customWidth="1"/>
    <col min="6645" max="6645" width="15.08984375" style="5" customWidth="1"/>
    <col min="6646" max="6646" width="14.90625" style="5" bestFit="1" customWidth="1"/>
    <col min="6647" max="6647" width="17.6328125" style="5" customWidth="1"/>
    <col min="6648" max="6648" width="20.08984375" style="5" bestFit="1" customWidth="1"/>
    <col min="6649" max="6649" width="11.453125" style="5"/>
    <col min="6650" max="6650" width="18.36328125" style="5" bestFit="1" customWidth="1"/>
    <col min="6651" max="6652" width="11.453125" style="5"/>
    <col min="6653" max="6653" width="11.6328125" style="5" customWidth="1"/>
    <col min="6654" max="6897" width="11.453125" style="5"/>
    <col min="6898" max="6898" width="7.90625" style="5" customWidth="1"/>
    <col min="6899" max="6899" width="5.90625" style="5" customWidth="1"/>
    <col min="6900" max="6900" width="77.453125" style="5" customWidth="1"/>
    <col min="6901" max="6901" width="15.08984375" style="5" customWidth="1"/>
    <col min="6902" max="6902" width="14.90625" style="5" bestFit="1" customWidth="1"/>
    <col min="6903" max="6903" width="17.6328125" style="5" customWidth="1"/>
    <col min="6904" max="6904" width="20.08984375" style="5" bestFit="1" customWidth="1"/>
    <col min="6905" max="6905" width="11.453125" style="5"/>
    <col min="6906" max="6906" width="18.36328125" style="5" bestFit="1" customWidth="1"/>
    <col min="6907" max="6908" width="11.453125" style="5"/>
    <col min="6909" max="6909" width="11.6328125" style="5" customWidth="1"/>
    <col min="6910" max="7153" width="11.453125" style="5"/>
    <col min="7154" max="7154" width="7.90625" style="5" customWidth="1"/>
    <col min="7155" max="7155" width="5.90625" style="5" customWidth="1"/>
    <col min="7156" max="7156" width="77.453125" style="5" customWidth="1"/>
    <col min="7157" max="7157" width="15.08984375" style="5" customWidth="1"/>
    <col min="7158" max="7158" width="14.90625" style="5" bestFit="1" customWidth="1"/>
    <col min="7159" max="7159" width="17.6328125" style="5" customWidth="1"/>
    <col min="7160" max="7160" width="20.08984375" style="5" bestFit="1" customWidth="1"/>
    <col min="7161" max="7161" width="11.453125" style="5"/>
    <col min="7162" max="7162" width="18.36328125" style="5" bestFit="1" customWidth="1"/>
    <col min="7163" max="7164" width="11.453125" style="5"/>
    <col min="7165" max="7165" width="11.6328125" style="5" customWidth="1"/>
    <col min="7166" max="7409" width="11.453125" style="5"/>
    <col min="7410" max="7410" width="7.90625" style="5" customWidth="1"/>
    <col min="7411" max="7411" width="5.90625" style="5" customWidth="1"/>
    <col min="7412" max="7412" width="77.453125" style="5" customWidth="1"/>
    <col min="7413" max="7413" width="15.08984375" style="5" customWidth="1"/>
    <col min="7414" max="7414" width="14.90625" style="5" bestFit="1" customWidth="1"/>
    <col min="7415" max="7415" width="17.6328125" style="5" customWidth="1"/>
    <col min="7416" max="7416" width="20.08984375" style="5" bestFit="1" customWidth="1"/>
    <col min="7417" max="7417" width="11.453125" style="5"/>
    <col min="7418" max="7418" width="18.36328125" style="5" bestFit="1" customWidth="1"/>
    <col min="7419" max="7420" width="11.453125" style="5"/>
    <col min="7421" max="7421" width="11.6328125" style="5" customWidth="1"/>
    <col min="7422" max="7665" width="11.453125" style="5"/>
    <col min="7666" max="7666" width="7.90625" style="5" customWidth="1"/>
    <col min="7667" max="7667" width="5.90625" style="5" customWidth="1"/>
    <col min="7668" max="7668" width="77.453125" style="5" customWidth="1"/>
    <col min="7669" max="7669" width="15.08984375" style="5" customWidth="1"/>
    <col min="7670" max="7670" width="14.90625" style="5" bestFit="1" customWidth="1"/>
    <col min="7671" max="7671" width="17.6328125" style="5" customWidth="1"/>
    <col min="7672" max="7672" width="20.08984375" style="5" bestFit="1" customWidth="1"/>
    <col min="7673" max="7673" width="11.453125" style="5"/>
    <col min="7674" max="7674" width="18.36328125" style="5" bestFit="1" customWidth="1"/>
    <col min="7675" max="7676" width="11.453125" style="5"/>
    <col min="7677" max="7677" width="11.6328125" style="5" customWidth="1"/>
    <col min="7678" max="7921" width="11.453125" style="5"/>
    <col min="7922" max="7922" width="7.90625" style="5" customWidth="1"/>
    <col min="7923" max="7923" width="5.90625" style="5" customWidth="1"/>
    <col min="7924" max="7924" width="77.453125" style="5" customWidth="1"/>
    <col min="7925" max="7925" width="15.08984375" style="5" customWidth="1"/>
    <col min="7926" max="7926" width="14.90625" style="5" bestFit="1" customWidth="1"/>
    <col min="7927" max="7927" width="17.6328125" style="5" customWidth="1"/>
    <col min="7928" max="7928" width="20.08984375" style="5" bestFit="1" customWidth="1"/>
    <col min="7929" max="7929" width="11.453125" style="5"/>
    <col min="7930" max="7930" width="18.36328125" style="5" bestFit="1" customWidth="1"/>
    <col min="7931" max="7932" width="11.453125" style="5"/>
    <col min="7933" max="7933" width="11.6328125" style="5" customWidth="1"/>
    <col min="7934" max="8177" width="11.453125" style="5"/>
    <col min="8178" max="8178" width="7.90625" style="5" customWidth="1"/>
    <col min="8179" max="8179" width="5.90625" style="5" customWidth="1"/>
    <col min="8180" max="8180" width="77.453125" style="5" customWidth="1"/>
    <col min="8181" max="8181" width="15.08984375" style="5" customWidth="1"/>
    <col min="8182" max="8182" width="14.90625" style="5" bestFit="1" customWidth="1"/>
    <col min="8183" max="8183" width="17.6328125" style="5" customWidth="1"/>
    <col min="8184" max="8184" width="20.08984375" style="5" bestFit="1" customWidth="1"/>
    <col min="8185" max="8185" width="11.453125" style="5"/>
    <col min="8186" max="8186" width="18.36328125" style="5" bestFit="1" customWidth="1"/>
    <col min="8187" max="8188" width="11.453125" style="5"/>
    <col min="8189" max="8189" width="11.6328125" style="5" customWidth="1"/>
    <col min="8190" max="8433" width="11.453125" style="5"/>
    <col min="8434" max="8434" width="7.90625" style="5" customWidth="1"/>
    <col min="8435" max="8435" width="5.90625" style="5" customWidth="1"/>
    <col min="8436" max="8436" width="77.453125" style="5" customWidth="1"/>
    <col min="8437" max="8437" width="15.08984375" style="5" customWidth="1"/>
    <col min="8438" max="8438" width="14.90625" style="5" bestFit="1" customWidth="1"/>
    <col min="8439" max="8439" width="17.6328125" style="5" customWidth="1"/>
    <col min="8440" max="8440" width="20.08984375" style="5" bestFit="1" customWidth="1"/>
    <col min="8441" max="8441" width="11.453125" style="5"/>
    <col min="8442" max="8442" width="18.36328125" style="5" bestFit="1" customWidth="1"/>
    <col min="8443" max="8444" width="11.453125" style="5"/>
    <col min="8445" max="8445" width="11.6328125" style="5" customWidth="1"/>
    <col min="8446" max="8689" width="11.453125" style="5"/>
    <col min="8690" max="8690" width="7.90625" style="5" customWidth="1"/>
    <col min="8691" max="8691" width="5.90625" style="5" customWidth="1"/>
    <col min="8692" max="8692" width="77.453125" style="5" customWidth="1"/>
    <col min="8693" max="8693" width="15.08984375" style="5" customWidth="1"/>
    <col min="8694" max="8694" width="14.90625" style="5" bestFit="1" customWidth="1"/>
    <col min="8695" max="8695" width="17.6328125" style="5" customWidth="1"/>
    <col min="8696" max="8696" width="20.08984375" style="5" bestFit="1" customWidth="1"/>
    <col min="8697" max="8697" width="11.453125" style="5"/>
    <col min="8698" max="8698" width="18.36328125" style="5" bestFit="1" customWidth="1"/>
    <col min="8699" max="8700" width="11.453125" style="5"/>
    <col min="8701" max="8701" width="11.6328125" style="5" customWidth="1"/>
    <col min="8702" max="8945" width="11.453125" style="5"/>
    <col min="8946" max="8946" width="7.90625" style="5" customWidth="1"/>
    <col min="8947" max="8947" width="5.90625" style="5" customWidth="1"/>
    <col min="8948" max="8948" width="77.453125" style="5" customWidth="1"/>
    <col min="8949" max="8949" width="15.08984375" style="5" customWidth="1"/>
    <col min="8950" max="8950" width="14.90625" style="5" bestFit="1" customWidth="1"/>
    <col min="8951" max="8951" width="17.6328125" style="5" customWidth="1"/>
    <col min="8952" max="8952" width="20.08984375" style="5" bestFit="1" customWidth="1"/>
    <col min="8953" max="8953" width="11.453125" style="5"/>
    <col min="8954" max="8954" width="18.36328125" style="5" bestFit="1" customWidth="1"/>
    <col min="8955" max="8956" width="11.453125" style="5"/>
    <col min="8957" max="8957" width="11.6328125" style="5" customWidth="1"/>
    <col min="8958" max="9201" width="11.453125" style="5"/>
    <col min="9202" max="9202" width="7.90625" style="5" customWidth="1"/>
    <col min="9203" max="9203" width="5.90625" style="5" customWidth="1"/>
    <col min="9204" max="9204" width="77.453125" style="5" customWidth="1"/>
    <col min="9205" max="9205" width="15.08984375" style="5" customWidth="1"/>
    <col min="9206" max="9206" width="14.90625" style="5" bestFit="1" customWidth="1"/>
    <col min="9207" max="9207" width="17.6328125" style="5" customWidth="1"/>
    <col min="9208" max="9208" width="20.08984375" style="5" bestFit="1" customWidth="1"/>
    <col min="9209" max="9209" width="11.453125" style="5"/>
    <col min="9210" max="9210" width="18.36328125" style="5" bestFit="1" customWidth="1"/>
    <col min="9211" max="9212" width="11.453125" style="5"/>
    <col min="9213" max="9213" width="11.6328125" style="5" customWidth="1"/>
    <col min="9214" max="9457" width="11.453125" style="5"/>
    <col min="9458" max="9458" width="7.90625" style="5" customWidth="1"/>
    <col min="9459" max="9459" width="5.90625" style="5" customWidth="1"/>
    <col min="9460" max="9460" width="77.453125" style="5" customWidth="1"/>
    <col min="9461" max="9461" width="15.08984375" style="5" customWidth="1"/>
    <col min="9462" max="9462" width="14.90625" style="5" bestFit="1" customWidth="1"/>
    <col min="9463" max="9463" width="17.6328125" style="5" customWidth="1"/>
    <col min="9464" max="9464" width="20.08984375" style="5" bestFit="1" customWidth="1"/>
    <col min="9465" max="9465" width="11.453125" style="5"/>
    <col min="9466" max="9466" width="18.36328125" style="5" bestFit="1" customWidth="1"/>
    <col min="9467" max="9468" width="11.453125" style="5"/>
    <col min="9469" max="9469" width="11.6328125" style="5" customWidth="1"/>
    <col min="9470" max="9713" width="11.453125" style="5"/>
    <col min="9714" max="9714" width="7.90625" style="5" customWidth="1"/>
    <col min="9715" max="9715" width="5.90625" style="5" customWidth="1"/>
    <col min="9716" max="9716" width="77.453125" style="5" customWidth="1"/>
    <col min="9717" max="9717" width="15.08984375" style="5" customWidth="1"/>
    <col min="9718" max="9718" width="14.90625" style="5" bestFit="1" customWidth="1"/>
    <col min="9719" max="9719" width="17.6328125" style="5" customWidth="1"/>
    <col min="9720" max="9720" width="20.08984375" style="5" bestFit="1" customWidth="1"/>
    <col min="9721" max="9721" width="11.453125" style="5"/>
    <col min="9722" max="9722" width="18.36328125" style="5" bestFit="1" customWidth="1"/>
    <col min="9723" max="9724" width="11.453125" style="5"/>
    <col min="9725" max="9725" width="11.6328125" style="5" customWidth="1"/>
    <col min="9726" max="9969" width="11.453125" style="5"/>
    <col min="9970" max="9970" width="7.90625" style="5" customWidth="1"/>
    <col min="9971" max="9971" width="5.90625" style="5" customWidth="1"/>
    <col min="9972" max="9972" width="77.453125" style="5" customWidth="1"/>
    <col min="9973" max="9973" width="15.08984375" style="5" customWidth="1"/>
    <col min="9974" max="9974" width="14.90625" style="5" bestFit="1" customWidth="1"/>
    <col min="9975" max="9975" width="17.6328125" style="5" customWidth="1"/>
    <col min="9976" max="9976" width="20.08984375" style="5" bestFit="1" customWidth="1"/>
    <col min="9977" max="9977" width="11.453125" style="5"/>
    <col min="9978" max="9978" width="18.36328125" style="5" bestFit="1" customWidth="1"/>
    <col min="9979" max="9980" width="11.453125" style="5"/>
    <col min="9981" max="9981" width="11.6328125" style="5" customWidth="1"/>
    <col min="9982" max="10225" width="11.453125" style="5"/>
    <col min="10226" max="10226" width="7.90625" style="5" customWidth="1"/>
    <col min="10227" max="10227" width="5.90625" style="5" customWidth="1"/>
    <col min="10228" max="10228" width="77.453125" style="5" customWidth="1"/>
    <col min="10229" max="10229" width="15.08984375" style="5" customWidth="1"/>
    <col min="10230" max="10230" width="14.90625" style="5" bestFit="1" customWidth="1"/>
    <col min="10231" max="10231" width="17.6328125" style="5" customWidth="1"/>
    <col min="10232" max="10232" width="20.08984375" style="5" bestFit="1" customWidth="1"/>
    <col min="10233" max="10233" width="11.453125" style="5"/>
    <col min="10234" max="10234" width="18.36328125" style="5" bestFit="1" customWidth="1"/>
    <col min="10235" max="10236" width="11.453125" style="5"/>
    <col min="10237" max="10237" width="11.6328125" style="5" customWidth="1"/>
    <col min="10238" max="10481" width="11.453125" style="5"/>
    <col min="10482" max="10482" width="7.90625" style="5" customWidth="1"/>
    <col min="10483" max="10483" width="5.90625" style="5" customWidth="1"/>
    <col min="10484" max="10484" width="77.453125" style="5" customWidth="1"/>
    <col min="10485" max="10485" width="15.08984375" style="5" customWidth="1"/>
    <col min="10486" max="10486" width="14.90625" style="5" bestFit="1" customWidth="1"/>
    <col min="10487" max="10487" width="17.6328125" style="5" customWidth="1"/>
    <col min="10488" max="10488" width="20.08984375" style="5" bestFit="1" customWidth="1"/>
    <col min="10489" max="10489" width="11.453125" style="5"/>
    <col min="10490" max="10490" width="18.36328125" style="5" bestFit="1" customWidth="1"/>
    <col min="10491" max="10492" width="11.453125" style="5"/>
    <col min="10493" max="10493" width="11.6328125" style="5" customWidth="1"/>
    <col min="10494" max="10737" width="11.453125" style="5"/>
    <col min="10738" max="10738" width="7.90625" style="5" customWidth="1"/>
    <col min="10739" max="10739" width="5.90625" style="5" customWidth="1"/>
    <col min="10740" max="10740" width="77.453125" style="5" customWidth="1"/>
    <col min="10741" max="10741" width="15.08984375" style="5" customWidth="1"/>
    <col min="10742" max="10742" width="14.90625" style="5" bestFit="1" customWidth="1"/>
    <col min="10743" max="10743" width="17.6328125" style="5" customWidth="1"/>
    <col min="10744" max="10744" width="20.08984375" style="5" bestFit="1" customWidth="1"/>
    <col min="10745" max="10745" width="11.453125" style="5"/>
    <col min="10746" max="10746" width="18.36328125" style="5" bestFit="1" customWidth="1"/>
    <col min="10747" max="10748" width="11.453125" style="5"/>
    <col min="10749" max="10749" width="11.6328125" style="5" customWidth="1"/>
    <col min="10750" max="10993" width="11.453125" style="5"/>
    <col min="10994" max="10994" width="7.90625" style="5" customWidth="1"/>
    <col min="10995" max="10995" width="5.90625" style="5" customWidth="1"/>
    <col min="10996" max="10996" width="77.453125" style="5" customWidth="1"/>
    <col min="10997" max="10997" width="15.08984375" style="5" customWidth="1"/>
    <col min="10998" max="10998" width="14.90625" style="5" bestFit="1" customWidth="1"/>
    <col min="10999" max="10999" width="17.6328125" style="5" customWidth="1"/>
    <col min="11000" max="11000" width="20.08984375" style="5" bestFit="1" customWidth="1"/>
    <col min="11001" max="11001" width="11.453125" style="5"/>
    <col min="11002" max="11002" width="18.36328125" style="5" bestFit="1" customWidth="1"/>
    <col min="11003" max="11004" width="11.453125" style="5"/>
    <col min="11005" max="11005" width="11.6328125" style="5" customWidth="1"/>
    <col min="11006" max="11249" width="11.453125" style="5"/>
    <col min="11250" max="11250" width="7.90625" style="5" customWidth="1"/>
    <col min="11251" max="11251" width="5.90625" style="5" customWidth="1"/>
    <col min="11252" max="11252" width="77.453125" style="5" customWidth="1"/>
    <col min="11253" max="11253" width="15.08984375" style="5" customWidth="1"/>
    <col min="11254" max="11254" width="14.90625" style="5" bestFit="1" customWidth="1"/>
    <col min="11255" max="11255" width="17.6328125" style="5" customWidth="1"/>
    <col min="11256" max="11256" width="20.08984375" style="5" bestFit="1" customWidth="1"/>
    <col min="11257" max="11257" width="11.453125" style="5"/>
    <col min="11258" max="11258" width="18.36328125" style="5" bestFit="1" customWidth="1"/>
    <col min="11259" max="11260" width="11.453125" style="5"/>
    <col min="11261" max="11261" width="11.6328125" style="5" customWidth="1"/>
    <col min="11262" max="11505" width="11.453125" style="5"/>
    <col min="11506" max="11506" width="7.90625" style="5" customWidth="1"/>
    <col min="11507" max="11507" width="5.90625" style="5" customWidth="1"/>
    <col min="11508" max="11508" width="77.453125" style="5" customWidth="1"/>
    <col min="11509" max="11509" width="15.08984375" style="5" customWidth="1"/>
    <col min="11510" max="11510" width="14.90625" style="5" bestFit="1" customWidth="1"/>
    <col min="11511" max="11511" width="17.6328125" style="5" customWidth="1"/>
    <col min="11512" max="11512" width="20.08984375" style="5" bestFit="1" customWidth="1"/>
    <col min="11513" max="11513" width="11.453125" style="5"/>
    <col min="11514" max="11514" width="18.36328125" style="5" bestFit="1" customWidth="1"/>
    <col min="11515" max="11516" width="11.453125" style="5"/>
    <col min="11517" max="11517" width="11.6328125" style="5" customWidth="1"/>
    <col min="11518" max="11761" width="11.453125" style="5"/>
    <col min="11762" max="11762" width="7.90625" style="5" customWidth="1"/>
    <col min="11763" max="11763" width="5.90625" style="5" customWidth="1"/>
    <col min="11764" max="11764" width="77.453125" style="5" customWidth="1"/>
    <col min="11765" max="11765" width="15.08984375" style="5" customWidth="1"/>
    <col min="11766" max="11766" width="14.90625" style="5" bestFit="1" customWidth="1"/>
    <col min="11767" max="11767" width="17.6328125" style="5" customWidth="1"/>
    <col min="11768" max="11768" width="20.08984375" style="5" bestFit="1" customWidth="1"/>
    <col min="11769" max="11769" width="11.453125" style="5"/>
    <col min="11770" max="11770" width="18.36328125" style="5" bestFit="1" customWidth="1"/>
    <col min="11771" max="11772" width="11.453125" style="5"/>
    <col min="11773" max="11773" width="11.6328125" style="5" customWidth="1"/>
    <col min="11774" max="12017" width="11.453125" style="5"/>
    <col min="12018" max="12018" width="7.90625" style="5" customWidth="1"/>
    <col min="12019" max="12019" width="5.90625" style="5" customWidth="1"/>
    <col min="12020" max="12020" width="77.453125" style="5" customWidth="1"/>
    <col min="12021" max="12021" width="15.08984375" style="5" customWidth="1"/>
    <col min="12022" max="12022" width="14.90625" style="5" bestFit="1" customWidth="1"/>
    <col min="12023" max="12023" width="17.6328125" style="5" customWidth="1"/>
    <col min="12024" max="12024" width="20.08984375" style="5" bestFit="1" customWidth="1"/>
    <col min="12025" max="12025" width="11.453125" style="5"/>
    <col min="12026" max="12026" width="18.36328125" style="5" bestFit="1" customWidth="1"/>
    <col min="12027" max="12028" width="11.453125" style="5"/>
    <col min="12029" max="12029" width="11.6328125" style="5" customWidth="1"/>
    <col min="12030" max="12273" width="11.453125" style="5"/>
    <col min="12274" max="12274" width="7.90625" style="5" customWidth="1"/>
    <col min="12275" max="12275" width="5.90625" style="5" customWidth="1"/>
    <col min="12276" max="12276" width="77.453125" style="5" customWidth="1"/>
    <col min="12277" max="12277" width="15.08984375" style="5" customWidth="1"/>
    <col min="12278" max="12278" width="14.90625" style="5" bestFit="1" customWidth="1"/>
    <col min="12279" max="12279" width="17.6328125" style="5" customWidth="1"/>
    <col min="12280" max="12280" width="20.08984375" style="5" bestFit="1" customWidth="1"/>
    <col min="12281" max="12281" width="11.453125" style="5"/>
    <col min="12282" max="12282" width="18.36328125" style="5" bestFit="1" customWidth="1"/>
    <col min="12283" max="12284" width="11.453125" style="5"/>
    <col min="12285" max="12285" width="11.6328125" style="5" customWidth="1"/>
    <col min="12286" max="12529" width="11.453125" style="5"/>
    <col min="12530" max="12530" width="7.90625" style="5" customWidth="1"/>
    <col min="12531" max="12531" width="5.90625" style="5" customWidth="1"/>
    <col min="12532" max="12532" width="77.453125" style="5" customWidth="1"/>
    <col min="12533" max="12533" width="15.08984375" style="5" customWidth="1"/>
    <col min="12534" max="12534" width="14.90625" style="5" bestFit="1" customWidth="1"/>
    <col min="12535" max="12535" width="17.6328125" style="5" customWidth="1"/>
    <col min="12536" max="12536" width="20.08984375" style="5" bestFit="1" customWidth="1"/>
    <col min="12537" max="12537" width="11.453125" style="5"/>
    <col min="12538" max="12538" width="18.36328125" style="5" bestFit="1" customWidth="1"/>
    <col min="12539" max="12540" width="11.453125" style="5"/>
    <col min="12541" max="12541" width="11.6328125" style="5" customWidth="1"/>
    <col min="12542" max="12785" width="11.453125" style="5"/>
    <col min="12786" max="12786" width="7.90625" style="5" customWidth="1"/>
    <col min="12787" max="12787" width="5.90625" style="5" customWidth="1"/>
    <col min="12788" max="12788" width="77.453125" style="5" customWidth="1"/>
    <col min="12789" max="12789" width="15.08984375" style="5" customWidth="1"/>
    <col min="12790" max="12790" width="14.90625" style="5" bestFit="1" customWidth="1"/>
    <col min="12791" max="12791" width="17.6328125" style="5" customWidth="1"/>
    <col min="12792" max="12792" width="20.08984375" style="5" bestFit="1" customWidth="1"/>
    <col min="12793" max="12793" width="11.453125" style="5"/>
    <col min="12794" max="12794" width="18.36328125" style="5" bestFit="1" customWidth="1"/>
    <col min="12795" max="12796" width="11.453125" style="5"/>
    <col min="12797" max="12797" width="11.6328125" style="5" customWidth="1"/>
    <col min="12798" max="13041" width="11.453125" style="5"/>
    <col min="13042" max="13042" width="7.90625" style="5" customWidth="1"/>
    <col min="13043" max="13043" width="5.90625" style="5" customWidth="1"/>
    <col min="13044" max="13044" width="77.453125" style="5" customWidth="1"/>
    <col min="13045" max="13045" width="15.08984375" style="5" customWidth="1"/>
    <col min="13046" max="13046" width="14.90625" style="5" bestFit="1" customWidth="1"/>
    <col min="13047" max="13047" width="17.6328125" style="5" customWidth="1"/>
    <col min="13048" max="13048" width="20.08984375" style="5" bestFit="1" customWidth="1"/>
    <col min="13049" max="13049" width="11.453125" style="5"/>
    <col min="13050" max="13050" width="18.36328125" style="5" bestFit="1" customWidth="1"/>
    <col min="13051" max="13052" width="11.453125" style="5"/>
    <col min="13053" max="13053" width="11.6328125" style="5" customWidth="1"/>
    <col min="13054" max="13297" width="11.453125" style="5"/>
    <col min="13298" max="13298" width="7.90625" style="5" customWidth="1"/>
    <col min="13299" max="13299" width="5.90625" style="5" customWidth="1"/>
    <col min="13300" max="13300" width="77.453125" style="5" customWidth="1"/>
    <col min="13301" max="13301" width="15.08984375" style="5" customWidth="1"/>
    <col min="13302" max="13302" width="14.90625" style="5" bestFit="1" customWidth="1"/>
    <col min="13303" max="13303" width="17.6328125" style="5" customWidth="1"/>
    <col min="13304" max="13304" width="20.08984375" style="5" bestFit="1" customWidth="1"/>
    <col min="13305" max="13305" width="11.453125" style="5"/>
    <col min="13306" max="13306" width="18.36328125" style="5" bestFit="1" customWidth="1"/>
    <col min="13307" max="13308" width="11.453125" style="5"/>
    <col min="13309" max="13309" width="11.6328125" style="5" customWidth="1"/>
    <col min="13310" max="13553" width="11.453125" style="5"/>
    <col min="13554" max="13554" width="7.90625" style="5" customWidth="1"/>
    <col min="13555" max="13555" width="5.90625" style="5" customWidth="1"/>
    <col min="13556" max="13556" width="77.453125" style="5" customWidth="1"/>
    <col min="13557" max="13557" width="15.08984375" style="5" customWidth="1"/>
    <col min="13558" max="13558" width="14.90625" style="5" bestFit="1" customWidth="1"/>
    <col min="13559" max="13559" width="17.6328125" style="5" customWidth="1"/>
    <col min="13560" max="13560" width="20.08984375" style="5" bestFit="1" customWidth="1"/>
    <col min="13561" max="13561" width="11.453125" style="5"/>
    <col min="13562" max="13562" width="18.36328125" style="5" bestFit="1" customWidth="1"/>
    <col min="13563" max="13564" width="11.453125" style="5"/>
    <col min="13565" max="13565" width="11.6328125" style="5" customWidth="1"/>
    <col min="13566" max="13809" width="11.453125" style="5"/>
    <col min="13810" max="13810" width="7.90625" style="5" customWidth="1"/>
    <col min="13811" max="13811" width="5.90625" style="5" customWidth="1"/>
    <col min="13812" max="13812" width="77.453125" style="5" customWidth="1"/>
    <col min="13813" max="13813" width="15.08984375" style="5" customWidth="1"/>
    <col min="13814" max="13814" width="14.90625" style="5" bestFit="1" customWidth="1"/>
    <col min="13815" max="13815" width="17.6328125" style="5" customWidth="1"/>
    <col min="13816" max="13816" width="20.08984375" style="5" bestFit="1" customWidth="1"/>
    <col min="13817" max="13817" width="11.453125" style="5"/>
    <col min="13818" max="13818" width="18.36328125" style="5" bestFit="1" customWidth="1"/>
    <col min="13819" max="13820" width="11.453125" style="5"/>
    <col min="13821" max="13821" width="11.6328125" style="5" customWidth="1"/>
    <col min="13822" max="14065" width="11.453125" style="5"/>
    <col min="14066" max="14066" width="7.90625" style="5" customWidth="1"/>
    <col min="14067" max="14067" width="5.90625" style="5" customWidth="1"/>
    <col min="14068" max="14068" width="77.453125" style="5" customWidth="1"/>
    <col min="14069" max="14069" width="15.08984375" style="5" customWidth="1"/>
    <col min="14070" max="14070" width="14.90625" style="5" bestFit="1" customWidth="1"/>
    <col min="14071" max="14071" width="17.6328125" style="5" customWidth="1"/>
    <col min="14072" max="14072" width="20.08984375" style="5" bestFit="1" customWidth="1"/>
    <col min="14073" max="14073" width="11.453125" style="5"/>
    <col min="14074" max="14074" width="18.36328125" style="5" bestFit="1" customWidth="1"/>
    <col min="14075" max="14076" width="11.453125" style="5"/>
    <col min="14077" max="14077" width="11.6328125" style="5" customWidth="1"/>
    <col min="14078" max="14321" width="11.453125" style="5"/>
    <col min="14322" max="14322" width="7.90625" style="5" customWidth="1"/>
    <col min="14323" max="14323" width="5.90625" style="5" customWidth="1"/>
    <col min="14324" max="14324" width="77.453125" style="5" customWidth="1"/>
    <col min="14325" max="14325" width="15.08984375" style="5" customWidth="1"/>
    <col min="14326" max="14326" width="14.90625" style="5" bestFit="1" customWidth="1"/>
    <col min="14327" max="14327" width="17.6328125" style="5" customWidth="1"/>
    <col min="14328" max="14328" width="20.08984375" style="5" bestFit="1" customWidth="1"/>
    <col min="14329" max="14329" width="11.453125" style="5"/>
    <col min="14330" max="14330" width="18.36328125" style="5" bestFit="1" customWidth="1"/>
    <col min="14331" max="14332" width="11.453125" style="5"/>
    <col min="14333" max="14333" width="11.6328125" style="5" customWidth="1"/>
    <col min="14334" max="14577" width="11.453125" style="5"/>
    <col min="14578" max="14578" width="7.90625" style="5" customWidth="1"/>
    <col min="14579" max="14579" width="5.90625" style="5" customWidth="1"/>
    <col min="14580" max="14580" width="77.453125" style="5" customWidth="1"/>
    <col min="14581" max="14581" width="15.08984375" style="5" customWidth="1"/>
    <col min="14582" max="14582" width="14.90625" style="5" bestFit="1" customWidth="1"/>
    <col min="14583" max="14583" width="17.6328125" style="5" customWidth="1"/>
    <col min="14584" max="14584" width="20.08984375" style="5" bestFit="1" customWidth="1"/>
    <col min="14585" max="14585" width="11.453125" style="5"/>
    <col min="14586" max="14586" width="18.36328125" style="5" bestFit="1" customWidth="1"/>
    <col min="14587" max="14588" width="11.453125" style="5"/>
    <col min="14589" max="14589" width="11.6328125" style="5" customWidth="1"/>
    <col min="14590" max="14833" width="11.453125" style="5"/>
    <col min="14834" max="14834" width="7.90625" style="5" customWidth="1"/>
    <col min="14835" max="14835" width="5.90625" style="5" customWidth="1"/>
    <col min="14836" max="14836" width="77.453125" style="5" customWidth="1"/>
    <col min="14837" max="14837" width="15.08984375" style="5" customWidth="1"/>
    <col min="14838" max="14838" width="14.90625" style="5" bestFit="1" customWidth="1"/>
    <col min="14839" max="14839" width="17.6328125" style="5" customWidth="1"/>
    <col min="14840" max="14840" width="20.08984375" style="5" bestFit="1" customWidth="1"/>
    <col min="14841" max="14841" width="11.453125" style="5"/>
    <col min="14842" max="14842" width="18.36328125" style="5" bestFit="1" customWidth="1"/>
    <col min="14843" max="14844" width="11.453125" style="5"/>
    <col min="14845" max="14845" width="11.6328125" style="5" customWidth="1"/>
    <col min="14846" max="15089" width="11.453125" style="5"/>
    <col min="15090" max="15090" width="7.90625" style="5" customWidth="1"/>
    <col min="15091" max="15091" width="5.90625" style="5" customWidth="1"/>
    <col min="15092" max="15092" width="77.453125" style="5" customWidth="1"/>
    <col min="15093" max="15093" width="15.08984375" style="5" customWidth="1"/>
    <col min="15094" max="15094" width="14.90625" style="5" bestFit="1" customWidth="1"/>
    <col min="15095" max="15095" width="17.6328125" style="5" customWidth="1"/>
    <col min="15096" max="15096" width="20.08984375" style="5" bestFit="1" customWidth="1"/>
    <col min="15097" max="15097" width="11.453125" style="5"/>
    <col min="15098" max="15098" width="18.36328125" style="5" bestFit="1" customWidth="1"/>
    <col min="15099" max="15100" width="11.453125" style="5"/>
    <col min="15101" max="15101" width="11.6328125" style="5" customWidth="1"/>
    <col min="15102" max="15345" width="11.453125" style="5"/>
    <col min="15346" max="15346" width="7.90625" style="5" customWidth="1"/>
    <col min="15347" max="15347" width="5.90625" style="5" customWidth="1"/>
    <col min="15348" max="15348" width="77.453125" style="5" customWidth="1"/>
    <col min="15349" max="15349" width="15.08984375" style="5" customWidth="1"/>
    <col min="15350" max="15350" width="14.90625" style="5" bestFit="1" customWidth="1"/>
    <col min="15351" max="15351" width="17.6328125" style="5" customWidth="1"/>
    <col min="15352" max="15352" width="20.08984375" style="5" bestFit="1" customWidth="1"/>
    <col min="15353" max="15353" width="11.453125" style="5"/>
    <col min="15354" max="15354" width="18.36328125" style="5" bestFit="1" customWidth="1"/>
    <col min="15355" max="15356" width="11.453125" style="5"/>
    <col min="15357" max="15357" width="11.6328125" style="5" customWidth="1"/>
    <col min="15358" max="15601" width="11.453125" style="5"/>
    <col min="15602" max="15602" width="7.90625" style="5" customWidth="1"/>
    <col min="15603" max="15603" width="5.90625" style="5" customWidth="1"/>
    <col min="15604" max="15604" width="77.453125" style="5" customWidth="1"/>
    <col min="15605" max="15605" width="15.08984375" style="5" customWidth="1"/>
    <col min="15606" max="15606" width="14.90625" style="5" bestFit="1" customWidth="1"/>
    <col min="15607" max="15607" width="17.6328125" style="5" customWidth="1"/>
    <col min="15608" max="15608" width="20.08984375" style="5" bestFit="1" customWidth="1"/>
    <col min="15609" max="15609" width="11.453125" style="5"/>
    <col min="15610" max="15610" width="18.36328125" style="5" bestFit="1" customWidth="1"/>
    <col min="15611" max="15612" width="11.453125" style="5"/>
    <col min="15613" max="15613" width="11.6328125" style="5" customWidth="1"/>
    <col min="15614" max="15857" width="11.453125" style="5"/>
    <col min="15858" max="15858" width="7.90625" style="5" customWidth="1"/>
    <col min="15859" max="15859" width="5.90625" style="5" customWidth="1"/>
    <col min="15860" max="15860" width="77.453125" style="5" customWidth="1"/>
    <col min="15861" max="15861" width="15.08984375" style="5" customWidth="1"/>
    <col min="15862" max="15862" width="14.90625" style="5" bestFit="1" customWidth="1"/>
    <col min="15863" max="15863" width="17.6328125" style="5" customWidth="1"/>
    <col min="15864" max="15864" width="20.08984375" style="5" bestFit="1" customWidth="1"/>
    <col min="15865" max="15865" width="11.453125" style="5"/>
    <col min="15866" max="15866" width="18.36328125" style="5" bestFit="1" customWidth="1"/>
    <col min="15867" max="15868" width="11.453125" style="5"/>
    <col min="15869" max="15869" width="11.6328125" style="5" customWidth="1"/>
    <col min="15870" max="16113" width="11.453125" style="5"/>
    <col min="16114" max="16114" width="7.90625" style="5" customWidth="1"/>
    <col min="16115" max="16115" width="5.90625" style="5" customWidth="1"/>
    <col min="16116" max="16116" width="77.453125" style="5" customWidth="1"/>
    <col min="16117" max="16117" width="15.08984375" style="5" customWidth="1"/>
    <col min="16118" max="16118" width="14.90625" style="5" bestFit="1" customWidth="1"/>
    <col min="16119" max="16119" width="17.6328125" style="5" customWidth="1"/>
    <col min="16120" max="16120" width="20.08984375" style="5" bestFit="1" customWidth="1"/>
    <col min="16121" max="16121" width="11.453125" style="5"/>
    <col min="16122" max="16122" width="18.36328125" style="5" bestFit="1" customWidth="1"/>
    <col min="16123" max="16124" width="11.453125" style="5"/>
    <col min="16125" max="16125" width="11.6328125" style="5" customWidth="1"/>
    <col min="16126" max="16384" width="11.453125" style="5"/>
  </cols>
  <sheetData>
    <row r="1" spans="2:87" ht="24" customHeight="1" x14ac:dyDescent="0.3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</row>
    <row r="2" spans="2:87" ht="24" customHeight="1" x14ac:dyDescent="0.3">
      <c r="B2" s="6"/>
      <c r="C2" s="7"/>
      <c r="E2" s="7"/>
      <c r="F2" s="7"/>
      <c r="G2" s="7"/>
      <c r="H2" s="7"/>
      <c r="I2" s="7"/>
      <c r="J2" s="7"/>
      <c r="K2" s="7"/>
      <c r="L2" s="7"/>
      <c r="M2" s="8"/>
      <c r="T2" s="9"/>
      <c r="U2" s="9"/>
    </row>
    <row r="3" spans="2:87" ht="24" customHeight="1" x14ac:dyDescent="0.3">
      <c r="B3" s="6"/>
      <c r="C3" s="7"/>
      <c r="E3" s="7"/>
      <c r="F3" s="7"/>
      <c r="G3" s="7"/>
      <c r="H3" s="7"/>
      <c r="I3" s="7"/>
      <c r="J3" s="7"/>
      <c r="K3" s="7"/>
      <c r="L3" s="7"/>
      <c r="M3" s="8"/>
      <c r="T3" s="9"/>
      <c r="U3" s="9"/>
    </row>
    <row r="4" spans="2:87" ht="24" customHeight="1" x14ac:dyDescent="0.3">
      <c r="B4" s="6"/>
      <c r="C4" s="7"/>
      <c r="E4" s="7"/>
      <c r="F4" s="7"/>
      <c r="G4" s="7"/>
      <c r="H4" s="7"/>
      <c r="I4" s="7"/>
      <c r="J4" s="7"/>
      <c r="K4" s="7"/>
      <c r="L4" s="7"/>
      <c r="M4" s="8"/>
      <c r="T4" s="9"/>
      <c r="U4" s="9"/>
    </row>
    <row r="5" spans="2:87" ht="24" customHeight="1" x14ac:dyDescent="0.3">
      <c r="B5" s="6"/>
      <c r="C5" s="7"/>
      <c r="E5" s="7"/>
      <c r="F5" s="7"/>
      <c r="G5" s="7"/>
      <c r="H5" s="7"/>
      <c r="I5" s="7"/>
      <c r="J5" s="7"/>
      <c r="K5" s="7"/>
      <c r="L5" s="7"/>
      <c r="M5" s="8"/>
      <c r="T5" s="9"/>
      <c r="U5" s="9"/>
    </row>
    <row r="6" spans="2:87" ht="24.75" customHeight="1" thickBot="1" x14ac:dyDescent="0.3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T6" s="9"/>
      <c r="U6" s="9"/>
    </row>
    <row r="7" spans="2:87" ht="24" customHeight="1" thickBot="1" x14ac:dyDescent="0.35">
      <c r="B7" s="13" t="s">
        <v>125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T7" s="9"/>
      <c r="U7" s="9"/>
    </row>
    <row r="8" spans="2:87" ht="3.75" customHeight="1" thickBot="1" x14ac:dyDescent="0.35">
      <c r="B8" s="16" t="s"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T8" s="9"/>
      <c r="U8" s="9"/>
    </row>
    <row r="9" spans="2:87" ht="45.75" customHeight="1" thickBot="1" x14ac:dyDescent="0.35"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</row>
    <row r="10" spans="2:87" ht="4.5" customHeight="1" thickBot="1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</row>
    <row r="11" spans="2:87" ht="35.25" customHeight="1" thickBot="1" x14ac:dyDescent="0.35">
      <c r="B11" s="20" t="s">
        <v>2</v>
      </c>
      <c r="C11" s="21" t="s">
        <v>3</v>
      </c>
      <c r="D11" s="22" t="s">
        <v>4</v>
      </c>
      <c r="E11" s="22" t="s">
        <v>5</v>
      </c>
      <c r="F11" s="22" t="s">
        <v>6</v>
      </c>
      <c r="G11" s="22" t="s">
        <v>7</v>
      </c>
      <c r="H11" s="22" t="s">
        <v>8</v>
      </c>
      <c r="I11" s="22" t="s">
        <v>9</v>
      </c>
      <c r="J11" s="22" t="s">
        <v>10</v>
      </c>
      <c r="K11" s="22" t="s">
        <v>11</v>
      </c>
      <c r="L11" s="22" t="s">
        <v>12</v>
      </c>
      <c r="M11" s="23" t="s">
        <v>13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</row>
    <row r="12" spans="2:87" ht="31" x14ac:dyDescent="0.3">
      <c r="B12" s="24"/>
      <c r="C12" s="25" t="s">
        <v>14</v>
      </c>
      <c r="D12" s="26" t="s">
        <v>15</v>
      </c>
      <c r="E12" s="27"/>
      <c r="F12" s="28"/>
      <c r="G12" s="29"/>
      <c r="H12" s="29"/>
      <c r="I12" s="30">
        <f>+H13+H14</f>
        <v>0</v>
      </c>
      <c r="J12" s="31"/>
      <c r="K12" s="31"/>
      <c r="L12" s="156"/>
      <c r="M12" s="32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</row>
    <row r="13" spans="2:87" s="42" customFormat="1" ht="14" x14ac:dyDescent="0.3">
      <c r="B13" s="33" t="s">
        <v>16</v>
      </c>
      <c r="C13" s="34" t="s">
        <v>17</v>
      </c>
      <c r="D13" s="35" t="s">
        <v>18</v>
      </c>
      <c r="E13" s="36" t="s">
        <v>19</v>
      </c>
      <c r="F13" s="37">
        <v>1</v>
      </c>
      <c r="G13" s="38"/>
      <c r="H13" s="38">
        <f>F13*G13</f>
        <v>0</v>
      </c>
      <c r="I13" s="38"/>
      <c r="J13" s="151"/>
      <c r="K13" s="151"/>
      <c r="L13" s="40"/>
      <c r="M13" s="41"/>
      <c r="N13" s="5"/>
      <c r="O13" s="5"/>
      <c r="P13" s="5"/>
      <c r="Q13" s="5"/>
      <c r="R13" s="5"/>
      <c r="S13" s="5"/>
      <c r="T13" s="9"/>
      <c r="U13" s="9"/>
    </row>
    <row r="14" spans="2:87" s="42" customFormat="1" ht="14" x14ac:dyDescent="0.3">
      <c r="B14" s="33" t="s">
        <v>16</v>
      </c>
      <c r="C14" s="34" t="s">
        <v>20</v>
      </c>
      <c r="D14" s="35" t="s">
        <v>21</v>
      </c>
      <c r="E14" s="36" t="s">
        <v>19</v>
      </c>
      <c r="F14" s="37">
        <v>1</v>
      </c>
      <c r="G14" s="38"/>
      <c r="H14" s="38">
        <f>F14*G14</f>
        <v>0</v>
      </c>
      <c r="I14" s="38"/>
      <c r="J14" s="151"/>
      <c r="K14" s="151"/>
      <c r="L14" s="40"/>
      <c r="M14" s="41"/>
      <c r="N14" s="5"/>
      <c r="O14" s="5"/>
      <c r="P14" s="5"/>
      <c r="Q14" s="5"/>
      <c r="R14" s="5"/>
      <c r="S14" s="5"/>
      <c r="T14" s="9"/>
      <c r="U14" s="9"/>
    </row>
    <row r="15" spans="2:87" s="53" customFormat="1" ht="15.5" x14ac:dyDescent="0.3">
      <c r="B15" s="43"/>
      <c r="C15" s="44" t="s">
        <v>22</v>
      </c>
      <c r="D15" s="45" t="s">
        <v>23</v>
      </c>
      <c r="E15" s="46"/>
      <c r="F15" s="47"/>
      <c r="G15" s="48"/>
      <c r="H15" s="48"/>
      <c r="I15" s="48"/>
      <c r="J15" s="49"/>
      <c r="K15" s="49"/>
      <c r="L15" s="50"/>
      <c r="M15" s="51"/>
      <c r="N15" s="5"/>
      <c r="O15" s="5"/>
      <c r="P15" s="5"/>
      <c r="Q15" s="5"/>
      <c r="R15" s="5"/>
      <c r="S15" s="5"/>
      <c r="T15" s="9"/>
      <c r="U15" s="9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</row>
    <row r="16" spans="2:87" s="52" customFormat="1" ht="14" x14ac:dyDescent="0.3">
      <c r="B16" s="54"/>
      <c r="C16" s="55" t="s">
        <v>24</v>
      </c>
      <c r="D16" s="56" t="s">
        <v>25</v>
      </c>
      <c r="E16" s="57"/>
      <c r="F16" s="58"/>
      <c r="G16" s="38"/>
      <c r="H16" s="38"/>
      <c r="I16" s="59">
        <f>SUM(H17)</f>
        <v>0</v>
      </c>
      <c r="J16" s="39"/>
      <c r="K16" s="39"/>
      <c r="L16" s="151"/>
      <c r="M16" s="41"/>
      <c r="N16" s="5"/>
      <c r="O16" s="5"/>
      <c r="P16" s="5"/>
      <c r="Q16" s="5"/>
      <c r="R16" s="5"/>
      <c r="S16" s="5"/>
      <c r="T16" s="9"/>
      <c r="U16" s="9"/>
    </row>
    <row r="17" spans="2:87" ht="14" x14ac:dyDescent="0.3">
      <c r="B17" s="61" t="s">
        <v>16</v>
      </c>
      <c r="C17" s="62" t="s">
        <v>26</v>
      </c>
      <c r="D17" s="63" t="s">
        <v>27</v>
      </c>
      <c r="E17" s="64" t="s">
        <v>19</v>
      </c>
      <c r="F17" s="65">
        <v>1</v>
      </c>
      <c r="G17" s="66"/>
      <c r="H17" s="67">
        <f>F17*G17</f>
        <v>0</v>
      </c>
      <c r="I17" s="67"/>
      <c r="J17" s="150"/>
      <c r="K17" s="150"/>
      <c r="L17" s="68"/>
      <c r="M17" s="6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</row>
    <row r="18" spans="2:87" s="9" customFormat="1" ht="14" x14ac:dyDescent="0.3">
      <c r="B18" s="33" t="s">
        <v>16</v>
      </c>
      <c r="C18" s="34" t="s">
        <v>28</v>
      </c>
      <c r="D18" s="35" t="s">
        <v>29</v>
      </c>
      <c r="E18" s="36" t="s">
        <v>19</v>
      </c>
      <c r="F18" s="37">
        <v>1</v>
      </c>
      <c r="G18" s="38"/>
      <c r="H18" s="38">
        <f>F18*G18</f>
        <v>0</v>
      </c>
      <c r="I18" s="38">
        <f>SUM(H18)</f>
        <v>0</v>
      </c>
      <c r="J18" s="151"/>
      <c r="K18" s="151"/>
      <c r="L18" s="151"/>
      <c r="M18" s="41"/>
      <c r="N18" s="5"/>
      <c r="O18" s="5"/>
      <c r="P18" s="5"/>
      <c r="Q18" s="5"/>
      <c r="R18" s="5"/>
      <c r="S18" s="5"/>
    </row>
    <row r="19" spans="2:87" s="9" customFormat="1" ht="14" x14ac:dyDescent="0.3">
      <c r="B19" s="33" t="s">
        <v>16</v>
      </c>
      <c r="C19" s="34" t="s">
        <v>30</v>
      </c>
      <c r="D19" s="35" t="s">
        <v>31</v>
      </c>
      <c r="E19" s="36" t="s">
        <v>19</v>
      </c>
      <c r="F19" s="37">
        <v>1</v>
      </c>
      <c r="G19" s="38"/>
      <c r="H19" s="38">
        <f>F19*G19</f>
        <v>0</v>
      </c>
      <c r="I19" s="38">
        <f>SUM(H19)</f>
        <v>0</v>
      </c>
      <c r="J19" s="151"/>
      <c r="K19" s="151"/>
      <c r="L19" s="151"/>
      <c r="M19" s="41"/>
      <c r="N19" s="5"/>
      <c r="O19" s="5"/>
      <c r="P19" s="5"/>
      <c r="Q19" s="5"/>
      <c r="R19" s="5"/>
      <c r="S19" s="5"/>
    </row>
    <row r="20" spans="2:87" s="9" customFormat="1" ht="14" x14ac:dyDescent="0.3">
      <c r="B20" s="33"/>
      <c r="C20" s="34" t="s">
        <v>32</v>
      </c>
      <c r="D20" s="56" t="s">
        <v>33</v>
      </c>
      <c r="E20" s="36"/>
      <c r="F20" s="37"/>
      <c r="G20" s="38"/>
      <c r="H20" s="38"/>
      <c r="I20" s="38">
        <f>SUM(H21:H21)</f>
        <v>0</v>
      </c>
      <c r="J20" s="39"/>
      <c r="K20" s="39"/>
      <c r="L20" s="151"/>
      <c r="M20" s="41"/>
      <c r="N20" s="5"/>
      <c r="O20" s="5"/>
      <c r="P20" s="5"/>
      <c r="Q20" s="5"/>
      <c r="R20" s="5"/>
      <c r="S20" s="5"/>
    </row>
    <row r="21" spans="2:87" s="9" customFormat="1" ht="24" customHeight="1" x14ac:dyDescent="0.3">
      <c r="B21" s="61" t="s">
        <v>34</v>
      </c>
      <c r="C21" s="62" t="s">
        <v>35</v>
      </c>
      <c r="D21" s="70" t="s">
        <v>36</v>
      </c>
      <c r="E21" s="64" t="s">
        <v>37</v>
      </c>
      <c r="F21" s="65">
        <v>4400</v>
      </c>
      <c r="G21" s="66"/>
      <c r="H21" s="66">
        <f t="shared" ref="H21" si="0">F21*G21</f>
        <v>0</v>
      </c>
      <c r="I21" s="66"/>
      <c r="J21" s="150"/>
      <c r="K21" s="150"/>
      <c r="L21" s="72"/>
      <c r="M21" s="69"/>
      <c r="N21" s="5"/>
      <c r="O21" s="5"/>
      <c r="P21" s="5"/>
      <c r="Q21" s="5"/>
      <c r="R21" s="5"/>
      <c r="S21" s="5"/>
    </row>
    <row r="22" spans="2:87" s="9" customFormat="1" ht="14" x14ac:dyDescent="0.3">
      <c r="B22" s="54"/>
      <c r="C22" s="55" t="s">
        <v>38</v>
      </c>
      <c r="D22" s="56" t="s">
        <v>39</v>
      </c>
      <c r="E22" s="57"/>
      <c r="F22" s="58"/>
      <c r="G22" s="38"/>
      <c r="H22" s="38"/>
      <c r="I22" s="59">
        <f>SUM(H23)</f>
        <v>0</v>
      </c>
      <c r="J22" s="39"/>
      <c r="K22" s="39"/>
      <c r="L22" s="151"/>
      <c r="M22" s="41"/>
      <c r="N22" s="5"/>
      <c r="O22" s="5"/>
      <c r="P22" s="5"/>
      <c r="Q22" s="5"/>
      <c r="R22" s="5"/>
      <c r="S22" s="5"/>
    </row>
    <row r="23" spans="2:87" ht="14" x14ac:dyDescent="0.3">
      <c r="B23" s="61" t="s">
        <v>16</v>
      </c>
      <c r="C23" s="62" t="s">
        <v>40</v>
      </c>
      <c r="D23" s="63" t="s">
        <v>41</v>
      </c>
      <c r="E23" s="64" t="s">
        <v>42</v>
      </c>
      <c r="F23" s="65">
        <v>38160</v>
      </c>
      <c r="G23" s="66"/>
      <c r="H23" s="66">
        <f>F23*G23</f>
        <v>0</v>
      </c>
      <c r="I23" s="66"/>
      <c r="J23" s="150"/>
      <c r="K23" s="150"/>
      <c r="L23" s="72"/>
      <c r="M23" s="6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</row>
    <row r="24" spans="2:87" s="9" customFormat="1" ht="14" x14ac:dyDescent="0.3">
      <c r="B24" s="54"/>
      <c r="C24" s="55" t="s">
        <v>43</v>
      </c>
      <c r="D24" s="56" t="s">
        <v>44</v>
      </c>
      <c r="E24" s="57"/>
      <c r="F24" s="58"/>
      <c r="G24" s="38"/>
      <c r="H24" s="38"/>
      <c r="I24" s="59">
        <f>SUM(H25:H31)</f>
        <v>0</v>
      </c>
      <c r="J24" s="39"/>
      <c r="K24" s="39"/>
      <c r="L24" s="39"/>
      <c r="M24" s="41"/>
      <c r="N24" s="5"/>
      <c r="O24" s="5"/>
      <c r="P24" s="5"/>
      <c r="Q24" s="5"/>
      <c r="R24" s="5"/>
      <c r="S24" s="5"/>
    </row>
    <row r="25" spans="2:87" ht="14" x14ac:dyDescent="0.3">
      <c r="B25" s="61" t="s">
        <v>34</v>
      </c>
      <c r="C25" s="62" t="s">
        <v>45</v>
      </c>
      <c r="D25" s="63" t="s">
        <v>46</v>
      </c>
      <c r="E25" s="64" t="s">
        <v>47</v>
      </c>
      <c r="F25" s="65">
        <v>25160</v>
      </c>
      <c r="G25" s="66"/>
      <c r="H25" s="67">
        <f t="shared" ref="H25:H31" si="1">F25*G25</f>
        <v>0</v>
      </c>
      <c r="I25" s="67"/>
      <c r="J25" s="150"/>
      <c r="K25" s="150"/>
      <c r="L25" s="68"/>
      <c r="M25" s="6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</row>
    <row r="26" spans="2:87" ht="14" x14ac:dyDescent="0.3">
      <c r="B26" s="61" t="s">
        <v>34</v>
      </c>
      <c r="C26" s="62" t="s">
        <v>48</v>
      </c>
      <c r="D26" s="63" t="s">
        <v>49</v>
      </c>
      <c r="E26" s="64" t="s">
        <v>47</v>
      </c>
      <c r="F26" s="65">
        <v>766.34</v>
      </c>
      <c r="G26" s="66"/>
      <c r="H26" s="67">
        <f t="shared" si="1"/>
        <v>0</v>
      </c>
      <c r="I26" s="67"/>
      <c r="J26" s="150"/>
      <c r="K26" s="150"/>
      <c r="L26" s="68"/>
      <c r="M26" s="6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</row>
    <row r="27" spans="2:87" ht="14" x14ac:dyDescent="0.3">
      <c r="B27" s="61" t="s">
        <v>34</v>
      </c>
      <c r="C27" s="62" t="s">
        <v>50</v>
      </c>
      <c r="D27" s="63" t="s">
        <v>51</v>
      </c>
      <c r="E27" s="64" t="s">
        <v>52</v>
      </c>
      <c r="F27" s="65">
        <v>11285</v>
      </c>
      <c r="G27" s="66"/>
      <c r="H27" s="67">
        <f t="shared" si="1"/>
        <v>0</v>
      </c>
      <c r="I27" s="67"/>
      <c r="J27" s="150"/>
      <c r="K27" s="150"/>
      <c r="L27" s="68"/>
      <c r="M27" s="6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</row>
    <row r="28" spans="2:87" ht="14" x14ac:dyDescent="0.3">
      <c r="B28" s="61" t="s">
        <v>34</v>
      </c>
      <c r="C28" s="62" t="s">
        <v>53</v>
      </c>
      <c r="D28" s="63" t="s">
        <v>54</v>
      </c>
      <c r="E28" s="64" t="s">
        <v>55</v>
      </c>
      <c r="F28" s="65">
        <v>11285</v>
      </c>
      <c r="G28" s="66"/>
      <c r="H28" s="67">
        <f t="shared" si="1"/>
        <v>0</v>
      </c>
      <c r="I28" s="67"/>
      <c r="J28" s="150"/>
      <c r="K28" s="150"/>
      <c r="L28" s="68"/>
      <c r="M28" s="6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</row>
    <row r="29" spans="2:87" ht="14" x14ac:dyDescent="0.3">
      <c r="B29" s="61" t="s">
        <v>34</v>
      </c>
      <c r="C29" s="62" t="s">
        <v>56</v>
      </c>
      <c r="D29" s="63" t="s">
        <v>57</v>
      </c>
      <c r="E29" s="64" t="s">
        <v>42</v>
      </c>
      <c r="F29" s="65">
        <v>38160</v>
      </c>
      <c r="G29" s="66"/>
      <c r="H29" s="67">
        <f t="shared" si="1"/>
        <v>0</v>
      </c>
      <c r="I29" s="67"/>
      <c r="J29" s="150"/>
      <c r="K29" s="150"/>
      <c r="L29" s="68"/>
      <c r="M29" s="6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</row>
    <row r="30" spans="2:87" ht="14" x14ac:dyDescent="0.3">
      <c r="B30" s="61" t="s">
        <v>34</v>
      </c>
      <c r="C30" s="62" t="s">
        <v>58</v>
      </c>
      <c r="D30" s="63" t="s">
        <v>59</v>
      </c>
      <c r="E30" s="64" t="s">
        <v>52</v>
      </c>
      <c r="F30" s="65">
        <v>2</v>
      </c>
      <c r="G30" s="150"/>
      <c r="H30" s="150"/>
      <c r="I30" s="66"/>
      <c r="J30" s="71" t="s">
        <v>124</v>
      </c>
      <c r="K30" s="71" t="s">
        <v>124</v>
      </c>
      <c r="L30" s="72"/>
      <c r="M30" s="6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</row>
    <row r="31" spans="2:87" ht="14" x14ac:dyDescent="0.3">
      <c r="B31" s="61" t="s">
        <v>34</v>
      </c>
      <c r="C31" s="62" t="s">
        <v>60</v>
      </c>
      <c r="D31" s="63" t="s">
        <v>61</v>
      </c>
      <c r="E31" s="64" t="s">
        <v>52</v>
      </c>
      <c r="F31" s="65">
        <v>355</v>
      </c>
      <c r="G31" s="66"/>
      <c r="H31" s="66">
        <f t="shared" si="1"/>
        <v>0</v>
      </c>
      <c r="I31" s="66"/>
      <c r="J31" s="150"/>
      <c r="K31" s="150"/>
      <c r="L31" s="72"/>
      <c r="M31" s="6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</row>
    <row r="32" spans="2:87" s="9" customFormat="1" ht="14" x14ac:dyDescent="0.3">
      <c r="B32" s="54"/>
      <c r="C32" s="55" t="s">
        <v>62</v>
      </c>
      <c r="D32" s="56" t="s">
        <v>63</v>
      </c>
      <c r="E32" s="57"/>
      <c r="F32" s="58"/>
      <c r="G32" s="38"/>
      <c r="H32" s="38"/>
      <c r="I32" s="59">
        <f>SUM(H33:H41)</f>
        <v>0</v>
      </c>
      <c r="J32" s="39"/>
      <c r="K32" s="39"/>
      <c r="L32" s="151"/>
      <c r="M32" s="41"/>
      <c r="N32" s="5"/>
      <c r="O32" s="5"/>
      <c r="P32" s="5"/>
      <c r="Q32" s="5"/>
      <c r="R32" s="5"/>
      <c r="S32" s="5"/>
    </row>
    <row r="33" spans="2:87" ht="14" x14ac:dyDescent="0.3">
      <c r="B33" s="61" t="s">
        <v>16</v>
      </c>
      <c r="C33" s="62" t="s">
        <v>64</v>
      </c>
      <c r="D33" s="63" t="s">
        <v>65</v>
      </c>
      <c r="E33" s="64" t="s">
        <v>37</v>
      </c>
      <c r="F33" s="65">
        <v>6360</v>
      </c>
      <c r="G33" s="66"/>
      <c r="H33" s="67">
        <f t="shared" ref="H33:H41" si="2">F33*G33</f>
        <v>0</v>
      </c>
      <c r="I33" s="67"/>
      <c r="J33" s="150"/>
      <c r="K33" s="150"/>
      <c r="L33" s="68"/>
      <c r="M33" s="6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</row>
    <row r="34" spans="2:87" ht="14" x14ac:dyDescent="0.3">
      <c r="B34" s="61"/>
      <c r="C34" s="62" t="s">
        <v>66</v>
      </c>
      <c r="D34" s="63" t="s">
        <v>67</v>
      </c>
      <c r="E34" s="64"/>
      <c r="F34" s="65"/>
      <c r="G34" s="66"/>
      <c r="H34" s="67"/>
      <c r="I34" s="67"/>
      <c r="J34" s="73"/>
      <c r="K34" s="73"/>
      <c r="L34" s="68"/>
      <c r="M34" s="6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</row>
    <row r="35" spans="2:87" ht="14" x14ac:dyDescent="0.3">
      <c r="B35" s="61" t="s">
        <v>16</v>
      </c>
      <c r="C35" s="62" t="s">
        <v>68</v>
      </c>
      <c r="D35" s="63" t="s">
        <v>69</v>
      </c>
      <c r="E35" s="64" t="s">
        <v>52</v>
      </c>
      <c r="F35" s="65">
        <v>2</v>
      </c>
      <c r="G35" s="66"/>
      <c r="H35" s="67">
        <f>F35*G35</f>
        <v>0</v>
      </c>
      <c r="I35" s="67"/>
      <c r="J35" s="150"/>
      <c r="K35" s="150"/>
      <c r="L35" s="68"/>
      <c r="M35" s="6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</row>
    <row r="36" spans="2:87" ht="14" x14ac:dyDescent="0.3">
      <c r="B36" s="61" t="s">
        <v>16</v>
      </c>
      <c r="C36" s="62" t="s">
        <v>70</v>
      </c>
      <c r="D36" s="63" t="s">
        <v>71</v>
      </c>
      <c r="E36" s="64" t="s">
        <v>52</v>
      </c>
      <c r="F36" s="65">
        <v>2</v>
      </c>
      <c r="G36" s="66"/>
      <c r="H36" s="67">
        <f t="shared" ref="H36:H37" si="3">F36*G36</f>
        <v>0</v>
      </c>
      <c r="I36" s="67"/>
      <c r="J36" s="150"/>
      <c r="K36" s="150"/>
      <c r="L36" s="68"/>
      <c r="M36" s="6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</row>
    <row r="37" spans="2:87" ht="14" x14ac:dyDescent="0.3">
      <c r="B37" s="61" t="s">
        <v>16</v>
      </c>
      <c r="C37" s="62" t="s">
        <v>72</v>
      </c>
      <c r="D37" s="63" t="s">
        <v>73</v>
      </c>
      <c r="E37" s="64" t="s">
        <v>37</v>
      </c>
      <c r="F37" s="65">
        <v>6360</v>
      </c>
      <c r="G37" s="66"/>
      <c r="H37" s="67">
        <f t="shared" si="3"/>
        <v>0</v>
      </c>
      <c r="I37" s="67"/>
      <c r="J37" s="150"/>
      <c r="K37" s="150"/>
      <c r="L37" s="68"/>
      <c r="M37" s="6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</row>
    <row r="38" spans="2:87" ht="14" x14ac:dyDescent="0.3">
      <c r="B38" s="61" t="s">
        <v>16</v>
      </c>
      <c r="C38" s="62" t="s">
        <v>74</v>
      </c>
      <c r="D38" s="63" t="s">
        <v>75</v>
      </c>
      <c r="E38" s="64" t="s">
        <v>76</v>
      </c>
      <c r="F38" s="65">
        <v>355</v>
      </c>
      <c r="G38" s="66"/>
      <c r="H38" s="67">
        <f t="shared" si="2"/>
        <v>0</v>
      </c>
      <c r="I38" s="67"/>
      <c r="J38" s="150"/>
      <c r="K38" s="150"/>
      <c r="L38" s="68"/>
      <c r="M38" s="6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</row>
    <row r="39" spans="2:87" ht="14" x14ac:dyDescent="0.3">
      <c r="B39" s="61" t="s">
        <v>16</v>
      </c>
      <c r="C39" s="62" t="s">
        <v>77</v>
      </c>
      <c r="D39" s="63" t="s">
        <v>78</v>
      </c>
      <c r="E39" s="64" t="s">
        <v>76</v>
      </c>
      <c r="F39" s="65">
        <v>355</v>
      </c>
      <c r="G39" s="66"/>
      <c r="H39" s="67">
        <f t="shared" si="2"/>
        <v>0</v>
      </c>
      <c r="I39" s="67"/>
      <c r="J39" s="150"/>
      <c r="K39" s="150"/>
      <c r="L39" s="68"/>
      <c r="M39" s="6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</row>
    <row r="40" spans="2:87" ht="14" x14ac:dyDescent="0.3">
      <c r="B40" s="61" t="s">
        <v>16</v>
      </c>
      <c r="C40" s="62" t="s">
        <v>79</v>
      </c>
      <c r="D40" s="63" t="s">
        <v>80</v>
      </c>
      <c r="E40" s="64" t="s">
        <v>81</v>
      </c>
      <c r="F40" s="65">
        <v>6360</v>
      </c>
      <c r="G40" s="66"/>
      <c r="H40" s="67">
        <f t="shared" si="2"/>
        <v>0</v>
      </c>
      <c r="I40" s="67"/>
      <c r="J40" s="150"/>
      <c r="K40" s="150"/>
      <c r="L40" s="68"/>
      <c r="M40" s="6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</row>
    <row r="41" spans="2:87" ht="14" x14ac:dyDescent="0.3">
      <c r="B41" s="61" t="s">
        <v>16</v>
      </c>
      <c r="C41" s="62" t="s">
        <v>82</v>
      </c>
      <c r="D41" s="74" t="s">
        <v>83</v>
      </c>
      <c r="E41" s="75" t="s">
        <v>76</v>
      </c>
      <c r="F41" s="65">
        <v>3</v>
      </c>
      <c r="G41" s="66"/>
      <c r="H41" s="67">
        <f t="shared" si="2"/>
        <v>0</v>
      </c>
      <c r="I41" s="67"/>
      <c r="J41" s="155"/>
      <c r="K41" s="155"/>
      <c r="L41" s="76"/>
      <c r="M41" s="6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</row>
    <row r="42" spans="2:87" s="84" customFormat="1" ht="15.5" x14ac:dyDescent="0.35">
      <c r="B42" s="77"/>
      <c r="C42" s="78" t="s">
        <v>84</v>
      </c>
      <c r="D42" s="79" t="s">
        <v>85</v>
      </c>
      <c r="E42" s="80"/>
      <c r="F42" s="81"/>
      <c r="G42" s="82"/>
      <c r="H42" s="82"/>
      <c r="I42" s="82">
        <f>SUM(H43:H48)</f>
        <v>0</v>
      </c>
      <c r="J42" s="83"/>
      <c r="K42" s="83"/>
      <c r="L42" s="152"/>
      <c r="M42" s="32"/>
      <c r="N42" s="5"/>
      <c r="O42" s="5"/>
      <c r="P42" s="5"/>
      <c r="Q42" s="5"/>
      <c r="R42" s="5"/>
      <c r="S42" s="5"/>
      <c r="T42" s="9"/>
      <c r="U42" s="9"/>
    </row>
    <row r="43" spans="2:87" ht="14" x14ac:dyDescent="0.3">
      <c r="B43" s="54" t="s">
        <v>16</v>
      </c>
      <c r="C43" s="55" t="s">
        <v>86</v>
      </c>
      <c r="D43" s="56" t="s">
        <v>87</v>
      </c>
      <c r="E43" s="57" t="s">
        <v>42</v>
      </c>
      <c r="F43" s="58">
        <v>420</v>
      </c>
      <c r="G43" s="38"/>
      <c r="H43" s="38">
        <f>+G43*F43</f>
        <v>0</v>
      </c>
      <c r="I43" s="60"/>
      <c r="J43" s="153"/>
      <c r="K43" s="153"/>
      <c r="L43" s="60"/>
      <c r="M43" s="41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</row>
    <row r="44" spans="2:87" ht="28" x14ac:dyDescent="0.3">
      <c r="B44" s="54" t="s">
        <v>16</v>
      </c>
      <c r="C44" s="55" t="s">
        <v>88</v>
      </c>
      <c r="D44" s="56" t="s">
        <v>89</v>
      </c>
      <c r="E44" s="57" t="s">
        <v>90</v>
      </c>
      <c r="F44" s="58">
        <v>1</v>
      </c>
      <c r="G44" s="38"/>
      <c r="H44" s="38">
        <f>+G44*F44</f>
        <v>0</v>
      </c>
      <c r="I44" s="60"/>
      <c r="J44" s="153"/>
      <c r="K44" s="153"/>
      <c r="L44" s="60"/>
      <c r="M44" s="41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</row>
    <row r="45" spans="2:87" ht="23.4" customHeight="1" x14ac:dyDescent="0.3">
      <c r="B45" s="54" t="s">
        <v>16</v>
      </c>
      <c r="C45" s="55" t="s">
        <v>91</v>
      </c>
      <c r="D45" s="56" t="s">
        <v>92</v>
      </c>
      <c r="E45" s="57" t="s">
        <v>42</v>
      </c>
      <c r="F45" s="58">
        <v>324</v>
      </c>
      <c r="G45" s="38"/>
      <c r="H45" s="38">
        <f>F45*G45</f>
        <v>0</v>
      </c>
      <c r="I45" s="60"/>
      <c r="J45" s="153"/>
      <c r="K45" s="153"/>
      <c r="L45" s="60"/>
      <c r="M45" s="41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</row>
    <row r="46" spans="2:87" ht="14" x14ac:dyDescent="0.3">
      <c r="B46" s="54" t="s">
        <v>16</v>
      </c>
      <c r="C46" s="55" t="s">
        <v>93</v>
      </c>
      <c r="D46" s="56" t="s">
        <v>94</v>
      </c>
      <c r="E46" s="57" t="s">
        <v>42</v>
      </c>
      <c r="F46" s="58">
        <v>140</v>
      </c>
      <c r="G46" s="38"/>
      <c r="H46" s="38">
        <f>F46*G46</f>
        <v>0</v>
      </c>
      <c r="I46" s="60"/>
      <c r="J46" s="153"/>
      <c r="K46" s="153"/>
      <c r="L46" s="60"/>
      <c r="M46" s="41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</row>
    <row r="47" spans="2:87" ht="14" x14ac:dyDescent="0.3">
      <c r="B47" s="54" t="s">
        <v>16</v>
      </c>
      <c r="C47" s="55" t="s">
        <v>95</v>
      </c>
      <c r="D47" s="56" t="s">
        <v>96</v>
      </c>
      <c r="E47" s="57" t="s">
        <v>90</v>
      </c>
      <c r="F47" s="58">
        <v>1</v>
      </c>
      <c r="G47" s="85"/>
      <c r="H47" s="38">
        <f>F47*G47</f>
        <v>0</v>
      </c>
      <c r="I47" s="60"/>
      <c r="J47" s="153"/>
      <c r="K47" s="153"/>
      <c r="L47" s="60"/>
      <c r="M47" s="41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</row>
    <row r="48" spans="2:87" ht="14.5" thickBot="1" x14ac:dyDescent="0.35">
      <c r="B48" s="54" t="s">
        <v>34</v>
      </c>
      <c r="C48" s="55" t="s">
        <v>97</v>
      </c>
      <c r="D48" s="56" t="s">
        <v>98</v>
      </c>
      <c r="E48" s="57" t="s">
        <v>37</v>
      </c>
      <c r="F48" s="58">
        <v>4880</v>
      </c>
      <c r="G48" s="38"/>
      <c r="H48" s="38">
        <f>F48*G48</f>
        <v>0</v>
      </c>
      <c r="I48" s="60"/>
      <c r="J48" s="154"/>
      <c r="K48" s="154"/>
      <c r="L48" s="60"/>
      <c r="M48" s="41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</row>
    <row r="49" spans="1:87" ht="23" thickBot="1" x14ac:dyDescent="0.35">
      <c r="B49" s="86"/>
      <c r="C49" s="87"/>
      <c r="D49" s="88" t="s">
        <v>99</v>
      </c>
      <c r="E49" s="89"/>
      <c r="F49" s="89"/>
      <c r="G49" s="90"/>
      <c r="H49" s="90"/>
      <c r="I49" s="90">
        <f>SUM(H13:H48)</f>
        <v>0</v>
      </c>
      <c r="J49" s="91"/>
      <c r="K49" s="91"/>
      <c r="L49" s="161" t="s">
        <v>124</v>
      </c>
      <c r="M49" s="92" t="s">
        <v>13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</row>
    <row r="50" spans="1:87" ht="14.5" thickBot="1" x14ac:dyDescent="0.35">
      <c r="B50" s="9"/>
      <c r="C50" s="9"/>
      <c r="D50" s="93"/>
      <c r="E50" s="93"/>
      <c r="F50" s="93"/>
      <c r="G50" s="94"/>
      <c r="H50" s="93"/>
      <c r="I50" s="93"/>
      <c r="J50" s="95"/>
      <c r="K50" s="95"/>
      <c r="L50" s="162"/>
      <c r="M50" s="93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</row>
    <row r="51" spans="1:87" ht="22.5" x14ac:dyDescent="0.3">
      <c r="B51" s="96"/>
      <c r="C51" s="97"/>
      <c r="D51" s="98" t="s">
        <v>100</v>
      </c>
      <c r="E51" s="99"/>
      <c r="F51" s="99"/>
      <c r="G51" s="100"/>
      <c r="H51" s="100"/>
      <c r="I51" s="100"/>
      <c r="J51" s="101"/>
      <c r="K51" s="101"/>
      <c r="L51" s="163"/>
      <c r="M51" s="102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</row>
    <row r="52" spans="1:87" ht="22.5" x14ac:dyDescent="0.3">
      <c r="B52" s="103"/>
      <c r="C52" s="104" t="s">
        <v>101</v>
      </c>
      <c r="D52" s="105" t="s">
        <v>102</v>
      </c>
      <c r="E52" s="106"/>
      <c r="F52" s="107"/>
      <c r="G52" s="108"/>
      <c r="H52" s="109"/>
      <c r="I52" s="110">
        <f>+I49</f>
        <v>0</v>
      </c>
      <c r="J52" s="111"/>
      <c r="K52" s="111"/>
      <c r="L52" s="164" t="str">
        <f>+L49</f>
        <v>USD</v>
      </c>
      <c r="M52" s="112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</row>
    <row r="53" spans="1:87" ht="22.5" x14ac:dyDescent="0.3">
      <c r="B53" s="103"/>
      <c r="C53" s="104" t="s">
        <v>103</v>
      </c>
      <c r="D53" s="105" t="s">
        <v>104</v>
      </c>
      <c r="E53" s="106"/>
      <c r="F53" s="157" t="s">
        <v>13</v>
      </c>
      <c r="G53" s="108"/>
      <c r="H53" s="109"/>
      <c r="I53" s="108"/>
      <c r="J53" s="111"/>
      <c r="K53" s="111"/>
      <c r="L53" s="165"/>
      <c r="M53" s="113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</row>
    <row r="54" spans="1:87" ht="22.5" x14ac:dyDescent="0.3">
      <c r="B54" s="114"/>
      <c r="C54" s="115" t="s">
        <v>105</v>
      </c>
      <c r="D54" s="116" t="s">
        <v>106</v>
      </c>
      <c r="E54" s="117"/>
      <c r="F54" s="158"/>
      <c r="G54" s="118"/>
      <c r="H54" s="118"/>
      <c r="I54" s="118"/>
      <c r="J54" s="119"/>
      <c r="K54" s="119"/>
      <c r="L54" s="166"/>
      <c r="M54" s="120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</row>
    <row r="55" spans="1:87" ht="22.5" x14ac:dyDescent="0.75">
      <c r="B55" s="103"/>
      <c r="C55" s="104" t="s">
        <v>107</v>
      </c>
      <c r="D55" s="105" t="s">
        <v>108</v>
      </c>
      <c r="E55" s="106"/>
      <c r="F55" s="157" t="s">
        <v>13</v>
      </c>
      <c r="G55" s="108"/>
      <c r="H55" s="109"/>
      <c r="I55" s="108"/>
      <c r="J55" s="111"/>
      <c r="K55" s="111"/>
      <c r="L55" s="165"/>
      <c r="M55" s="113"/>
      <c r="N55" s="121"/>
      <c r="O55" s="121"/>
      <c r="P55" s="121"/>
      <c r="Q55" s="121"/>
      <c r="R55" s="121"/>
      <c r="S55" s="122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</row>
    <row r="56" spans="1:87" ht="22.5" x14ac:dyDescent="0.75">
      <c r="B56" s="123"/>
      <c r="C56" s="124" t="s">
        <v>109</v>
      </c>
      <c r="D56" s="125" t="s">
        <v>110</v>
      </c>
      <c r="E56" s="126"/>
      <c r="F56" s="159" t="s">
        <v>13</v>
      </c>
      <c r="G56" s="108"/>
      <c r="H56" s="109"/>
      <c r="I56" s="108"/>
      <c r="J56" s="111"/>
      <c r="K56" s="111"/>
      <c r="L56" s="165"/>
      <c r="M56" s="113"/>
      <c r="N56" s="122"/>
      <c r="O56" s="122"/>
      <c r="P56" s="122"/>
      <c r="Q56" s="122"/>
      <c r="R56" s="121"/>
      <c r="S56" s="121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</row>
    <row r="57" spans="1:87" ht="22.5" x14ac:dyDescent="0.75">
      <c r="B57" s="114"/>
      <c r="C57" s="115" t="s">
        <v>111</v>
      </c>
      <c r="D57" s="116" t="s">
        <v>112</v>
      </c>
      <c r="E57" s="117"/>
      <c r="F57" s="158"/>
      <c r="G57" s="118"/>
      <c r="H57" s="118"/>
      <c r="I57" s="118"/>
      <c r="J57" s="119"/>
      <c r="K57" s="119"/>
      <c r="L57" s="166"/>
      <c r="M57" s="120"/>
      <c r="N57" s="127"/>
      <c r="O57" s="122"/>
      <c r="P57" s="122"/>
      <c r="Q57" s="122"/>
      <c r="R57" s="121"/>
      <c r="S57" s="122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</row>
    <row r="58" spans="1:87" ht="22.5" x14ac:dyDescent="0.75">
      <c r="B58" s="123"/>
      <c r="C58" s="124" t="s">
        <v>113</v>
      </c>
      <c r="D58" s="125" t="s">
        <v>114</v>
      </c>
      <c r="E58" s="126"/>
      <c r="F58" s="159" t="s">
        <v>13</v>
      </c>
      <c r="G58" s="108"/>
      <c r="H58" s="109"/>
      <c r="I58" s="108"/>
      <c r="J58" s="111"/>
      <c r="K58" s="111"/>
      <c r="L58" s="165"/>
      <c r="M58" s="113"/>
      <c r="N58" s="127"/>
      <c r="O58" s="121"/>
      <c r="P58" s="122"/>
      <c r="Q58" s="122"/>
      <c r="R58" s="121"/>
      <c r="S58" s="128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</row>
    <row r="59" spans="1:87" ht="22.5" x14ac:dyDescent="0.75">
      <c r="B59" s="114"/>
      <c r="C59" s="115" t="s">
        <v>115</v>
      </c>
      <c r="D59" s="116" t="s">
        <v>116</v>
      </c>
      <c r="E59" s="117"/>
      <c r="F59" s="158"/>
      <c r="G59" s="118"/>
      <c r="H59" s="118"/>
      <c r="I59" s="118"/>
      <c r="J59" s="119"/>
      <c r="K59" s="119"/>
      <c r="L59" s="166"/>
      <c r="M59" s="120"/>
      <c r="N59" s="127"/>
      <c r="O59" s="121"/>
      <c r="P59" s="122"/>
      <c r="Q59" s="122"/>
      <c r="R59" s="121"/>
      <c r="S59" s="121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</row>
    <row r="60" spans="1:87" ht="23" thickBot="1" x14ac:dyDescent="0.8">
      <c r="B60" s="129"/>
      <c r="C60" s="130" t="s">
        <v>117</v>
      </c>
      <c r="D60" s="131" t="s">
        <v>118</v>
      </c>
      <c r="E60" s="132"/>
      <c r="F60" s="160" t="s">
        <v>13</v>
      </c>
      <c r="G60" s="133"/>
      <c r="H60" s="109"/>
      <c r="I60" s="133"/>
      <c r="J60" s="134"/>
      <c r="K60" s="135"/>
      <c r="L60" s="167"/>
      <c r="M60" s="136"/>
      <c r="N60" s="121"/>
      <c r="O60" s="121"/>
      <c r="P60" s="122"/>
      <c r="Q60" s="122"/>
      <c r="R60" s="121"/>
      <c r="S60" s="121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</row>
    <row r="61" spans="1:87" ht="23" thickBot="1" x14ac:dyDescent="0.8">
      <c r="B61" s="86"/>
      <c r="C61" s="87" t="s">
        <v>119</v>
      </c>
      <c r="D61" s="88" t="s">
        <v>120</v>
      </c>
      <c r="E61" s="89"/>
      <c r="F61" s="89"/>
      <c r="G61" s="137"/>
      <c r="H61" s="137"/>
      <c r="I61" s="138">
        <f>+I59+I60</f>
        <v>0</v>
      </c>
      <c r="J61" s="139"/>
      <c r="K61" s="139"/>
      <c r="L61" s="168" t="s">
        <v>124</v>
      </c>
      <c r="M61" s="140"/>
      <c r="N61" s="141"/>
      <c r="O61" s="142"/>
      <c r="P61" s="121"/>
      <c r="Q61" s="121"/>
      <c r="R61" s="121"/>
      <c r="S61" s="121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</row>
    <row r="62" spans="1:87" ht="24" customHeight="1" thickBot="1" x14ac:dyDescent="0.8">
      <c r="B62" s="143"/>
      <c r="C62" s="144">
        <v>11</v>
      </c>
      <c r="D62" s="125" t="s">
        <v>121</v>
      </c>
      <c r="E62" s="126"/>
      <c r="F62" s="159" t="s">
        <v>13</v>
      </c>
      <c r="G62" s="108"/>
      <c r="H62" s="109"/>
      <c r="I62" s="108"/>
      <c r="J62" s="111"/>
      <c r="K62" s="111"/>
      <c r="L62" s="165"/>
      <c r="M62" s="136"/>
      <c r="N62" s="141"/>
      <c r="O62" s="121"/>
      <c r="P62" s="121"/>
      <c r="Q62" s="121"/>
      <c r="R62" s="121"/>
      <c r="S62" s="121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</row>
    <row r="63" spans="1:87" ht="23" thickBot="1" x14ac:dyDescent="0.8">
      <c r="A63" s="121"/>
      <c r="B63" s="86"/>
      <c r="C63" s="87" t="s">
        <v>122</v>
      </c>
      <c r="D63" s="88" t="s">
        <v>123</v>
      </c>
      <c r="E63" s="89"/>
      <c r="F63" s="89"/>
      <c r="G63" s="137"/>
      <c r="H63" s="137"/>
      <c r="I63" s="138">
        <f>+I61+I62</f>
        <v>0</v>
      </c>
      <c r="J63" s="139"/>
      <c r="K63" s="139"/>
      <c r="L63" s="168" t="s">
        <v>124</v>
      </c>
      <c r="M63" s="140"/>
      <c r="N63" s="141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</row>
    <row r="64" spans="1:87" ht="11" customHeight="1" x14ac:dyDescent="0.7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1:87" ht="22.5" x14ac:dyDescent="0.7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</row>
    <row r="66" spans="1:87" ht="22.5" x14ac:dyDescent="0.75">
      <c r="A66" s="121"/>
      <c r="B66" s="121"/>
      <c r="C66" s="121"/>
      <c r="D66" s="121"/>
      <c r="E66" s="121"/>
      <c r="F66" s="121"/>
      <c r="G66" s="121"/>
      <c r="H66" s="121"/>
      <c r="J66" s="121"/>
      <c r="K66" s="146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</row>
    <row r="67" spans="1:87" ht="24.75" customHeight="1" x14ac:dyDescent="0.7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1:87" ht="24.75" customHeight="1" x14ac:dyDescent="0.7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1:87" ht="22.5" x14ac:dyDescent="0.7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1:87" ht="22.5" x14ac:dyDescent="0.75">
      <c r="B70" s="121"/>
      <c r="C70" s="121"/>
      <c r="D70" s="121"/>
      <c r="E70" s="121"/>
      <c r="F70" s="121"/>
      <c r="G70" s="121"/>
      <c r="H70" s="121"/>
      <c r="I70" s="121"/>
      <c r="J70" s="121"/>
      <c r="K70" s="9"/>
      <c r="L70" s="9"/>
      <c r="M70" s="147"/>
      <c r="N70" s="147"/>
      <c r="O70" s="147"/>
      <c r="P70" s="147"/>
      <c r="Q70" s="147"/>
      <c r="R70" s="147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87" ht="22.5" x14ac:dyDescent="0.75">
      <c r="B71" s="121"/>
      <c r="C71" s="121"/>
      <c r="D71" s="121"/>
      <c r="E71" s="121"/>
      <c r="F71" s="121"/>
      <c r="G71" s="121"/>
      <c r="H71" s="121"/>
      <c r="I71" s="121"/>
      <c r="J71" s="121"/>
      <c r="K71" s="9"/>
      <c r="L71" s="9"/>
      <c r="M71" s="147"/>
      <c r="N71" s="147"/>
      <c r="O71" s="147"/>
      <c r="P71" s="147"/>
      <c r="Q71" s="147"/>
      <c r="R71" s="147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1:87" ht="21" x14ac:dyDescent="0.7">
      <c r="B72" s="148"/>
      <c r="C72" s="148"/>
      <c r="D72" s="148"/>
      <c r="E72" s="148"/>
      <c r="F72" s="148"/>
      <c r="G72" s="148"/>
      <c r="H72" s="148"/>
      <c r="I72" s="148"/>
      <c r="J72" s="148"/>
      <c r="K72" s="5"/>
      <c r="L72" s="5"/>
      <c r="N72" s="145"/>
      <c r="O72" s="145"/>
      <c r="P72" s="145"/>
      <c r="Q72" s="145"/>
      <c r="R72" s="145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1:87" ht="14" x14ac:dyDescent="0.3">
      <c r="B73" s="5"/>
      <c r="C73" s="5"/>
      <c r="D73" s="5"/>
      <c r="F73" s="5"/>
      <c r="G73" s="5"/>
      <c r="H73" s="5"/>
      <c r="I73" s="5"/>
      <c r="J73" s="5"/>
      <c r="K73" s="5"/>
      <c r="L73" s="5"/>
      <c r="M73" s="5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87" ht="14" x14ac:dyDescent="0.3">
      <c r="B74" s="5"/>
      <c r="C74" s="5"/>
      <c r="D74" s="5"/>
      <c r="F74" s="5"/>
      <c r="G74" s="5"/>
      <c r="H74" s="5"/>
      <c r="I74" s="5"/>
      <c r="J74" s="5"/>
      <c r="K74" s="5"/>
      <c r="L74" s="5"/>
      <c r="M74" s="5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87" ht="14" x14ac:dyDescent="0.3"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</row>
    <row r="76" spans="1:87" ht="14" x14ac:dyDescent="0.3"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</row>
    <row r="77" spans="1:87" s="145" customFormat="1" ht="14" x14ac:dyDescent="0.3">
      <c r="A77" s="5"/>
      <c r="B77" s="149"/>
      <c r="C77" s="149"/>
      <c r="D77" s="7"/>
      <c r="E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</row>
    <row r="78" spans="1:87" ht="14" x14ac:dyDescent="0.3"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</row>
    <row r="79" spans="1:87" ht="14" x14ac:dyDescent="0.3">
      <c r="A79" s="145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</row>
    <row r="80" spans="1:87" ht="21.75" customHeight="1" x14ac:dyDescent="0.3"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</row>
    <row r="81" spans="2:87" ht="14" x14ac:dyDescent="0.3"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</row>
    <row r="82" spans="2:87" ht="14" x14ac:dyDescent="0.3"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</row>
    <row r="83" spans="2:87" ht="14" x14ac:dyDescent="0.3"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</row>
    <row r="84" spans="2:87" ht="14" x14ac:dyDescent="0.3">
      <c r="B84" s="5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</row>
    <row r="85" spans="2:87" ht="14" x14ac:dyDescent="0.3">
      <c r="B85" s="5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</row>
    <row r="86" spans="2:87" ht="14" x14ac:dyDescent="0.3">
      <c r="B86" s="5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</row>
    <row r="87" spans="2:87" ht="14" x14ac:dyDescent="0.3">
      <c r="B87" s="5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</row>
    <row r="88" spans="2:87" ht="14" x14ac:dyDescent="0.3">
      <c r="B88" s="5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</row>
    <row r="89" spans="2:87" ht="14" x14ac:dyDescent="0.3">
      <c r="B89" s="5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</row>
    <row r="90" spans="2:87" ht="14" x14ac:dyDescent="0.3">
      <c r="B90" s="5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</row>
    <row r="91" spans="2:87" ht="14" x14ac:dyDescent="0.3">
      <c r="B91" s="5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</row>
    <row r="92" spans="2:87" ht="14" x14ac:dyDescent="0.3">
      <c r="B92" s="5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</row>
    <row r="93" spans="2:87" ht="14" x14ac:dyDescent="0.3">
      <c r="B93" s="5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</row>
    <row r="94" spans="2:87" ht="14" x14ac:dyDescent="0.3">
      <c r="B94" s="5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</row>
    <row r="95" spans="2:87" ht="14" x14ac:dyDescent="0.3">
      <c r="B95" s="5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</row>
    <row r="96" spans="2:87" ht="14" x14ac:dyDescent="0.3">
      <c r="B96" s="5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</row>
    <row r="97" spans="2:87" ht="14" x14ac:dyDescent="0.3">
      <c r="B97" s="5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</row>
    <row r="98" spans="2:87" ht="14" x14ac:dyDescent="0.3">
      <c r="B98" s="5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</row>
    <row r="99" spans="2:87" ht="14" x14ac:dyDescent="0.3">
      <c r="B99" s="5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</row>
    <row r="100" spans="2:87" ht="14" x14ac:dyDescent="0.3">
      <c r="B100" s="5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</row>
    <row r="101" spans="2:87" ht="14" x14ac:dyDescent="0.3">
      <c r="B101" s="5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</row>
    <row r="102" spans="2:87" ht="14" x14ac:dyDescent="0.3">
      <c r="B102" s="5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</row>
    <row r="103" spans="2:87" ht="14" x14ac:dyDescent="0.3">
      <c r="B103" s="5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</row>
    <row r="104" spans="2:87" ht="14" x14ac:dyDescent="0.3">
      <c r="B104" s="5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</row>
    <row r="105" spans="2:87" ht="14" x14ac:dyDescent="0.3">
      <c r="B105" s="5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</row>
    <row r="106" spans="2:87" ht="14" x14ac:dyDescent="0.3">
      <c r="B106" s="5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</row>
    <row r="107" spans="2:87" ht="14" x14ac:dyDescent="0.3">
      <c r="B107" s="5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</row>
    <row r="108" spans="2:87" ht="14" x14ac:dyDescent="0.3">
      <c r="B108" s="5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</row>
    <row r="109" spans="2:87" ht="14" x14ac:dyDescent="0.3">
      <c r="B109" s="5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</row>
    <row r="110" spans="2:87" ht="14" x14ac:dyDescent="0.3">
      <c r="B110" s="5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</row>
    <row r="111" spans="2:87" ht="14" x14ac:dyDescent="0.3">
      <c r="B111" s="5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</row>
    <row r="112" spans="2:87" ht="14" x14ac:dyDescent="0.3">
      <c r="B112" s="5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</row>
    <row r="113" spans="2:87" ht="14" x14ac:dyDescent="0.3">
      <c r="B113" s="5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</row>
    <row r="114" spans="2:87" ht="14" x14ac:dyDescent="0.3">
      <c r="B114" s="5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</row>
    <row r="115" spans="2:87" ht="14" x14ac:dyDescent="0.3">
      <c r="B115" s="5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</row>
    <row r="116" spans="2:87" ht="14" x14ac:dyDescent="0.3">
      <c r="B116" s="5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</row>
    <row r="117" spans="2:87" ht="14" x14ac:dyDescent="0.3">
      <c r="B117" s="5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</row>
    <row r="118" spans="2:87" ht="14" x14ac:dyDescent="0.3">
      <c r="B118" s="5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</row>
    <row r="119" spans="2:87" ht="14" x14ac:dyDescent="0.3">
      <c r="B119" s="5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</row>
    <row r="120" spans="2:87" ht="14" x14ac:dyDescent="0.3">
      <c r="B120" s="5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</row>
    <row r="121" spans="2:87" ht="14" x14ac:dyDescent="0.3">
      <c r="B121" s="5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</row>
    <row r="122" spans="2:87" ht="14" x14ac:dyDescent="0.3">
      <c r="B122" s="5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</row>
    <row r="123" spans="2:87" ht="14" x14ac:dyDescent="0.3">
      <c r="B123" s="5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</row>
    <row r="124" spans="2:87" ht="14" x14ac:dyDescent="0.3">
      <c r="B124" s="5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</row>
    <row r="125" spans="2:87" ht="14" x14ac:dyDescent="0.3">
      <c r="B125" s="5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</row>
    <row r="126" spans="2:87" ht="14" x14ac:dyDescent="0.3">
      <c r="B126" s="5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</row>
    <row r="127" spans="2:87" ht="14" x14ac:dyDescent="0.3">
      <c r="B127" s="5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</row>
    <row r="128" spans="2:87" ht="14" x14ac:dyDescent="0.3">
      <c r="B128" s="5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</row>
    <row r="129" spans="2:87" ht="14" x14ac:dyDescent="0.3">
      <c r="B129" s="5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</row>
    <row r="130" spans="2:87" ht="14" x14ac:dyDescent="0.3">
      <c r="B130" s="5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</row>
    <row r="131" spans="2:87" ht="14" x14ac:dyDescent="0.3">
      <c r="B131" s="5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</row>
    <row r="132" spans="2:87" ht="14" x14ac:dyDescent="0.3">
      <c r="B132" s="5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</row>
    <row r="133" spans="2:87" ht="14" x14ac:dyDescent="0.3">
      <c r="B133" s="5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</row>
    <row r="134" spans="2:87" ht="14" x14ac:dyDescent="0.3">
      <c r="B134" s="5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</row>
    <row r="135" spans="2:87" ht="14" x14ac:dyDescent="0.3">
      <c r="B135" s="5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</row>
    <row r="136" spans="2:87" ht="14" x14ac:dyDescent="0.3">
      <c r="B136" s="5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</row>
    <row r="137" spans="2:87" ht="14" x14ac:dyDescent="0.3"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</row>
    <row r="138" spans="2:87" ht="14" x14ac:dyDescent="0.3">
      <c r="B138" s="5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</row>
    <row r="139" spans="2:87" ht="14" x14ac:dyDescent="0.3">
      <c r="B139" s="5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</row>
    <row r="140" spans="2:87" ht="14" x14ac:dyDescent="0.3">
      <c r="B140" s="5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</row>
    <row r="141" spans="2:87" ht="14" x14ac:dyDescent="0.3">
      <c r="B141" s="5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</row>
    <row r="142" spans="2:87" ht="14" x14ac:dyDescent="0.3">
      <c r="B142" s="5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</row>
    <row r="143" spans="2:87" ht="14" x14ac:dyDescent="0.3">
      <c r="B143" s="5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</row>
    <row r="144" spans="2:87" ht="14" x14ac:dyDescent="0.3">
      <c r="B144" s="5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</row>
    <row r="145" spans="1:87" ht="14" x14ac:dyDescent="0.3">
      <c r="B145" s="5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</row>
    <row r="146" spans="1:87" ht="14" x14ac:dyDescent="0.3">
      <c r="B146" s="5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</row>
    <row r="147" spans="1:87" ht="14" x14ac:dyDescent="0.3">
      <c r="B147" s="5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</row>
    <row r="148" spans="1:87" ht="14" x14ac:dyDescent="0.3">
      <c r="B148" s="5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</row>
    <row r="149" spans="1:87" ht="14" x14ac:dyDescent="0.3">
      <c r="B149" s="5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</row>
    <row r="150" spans="1:87" ht="14" x14ac:dyDescent="0.3"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</row>
    <row r="151" spans="1:87" ht="14" x14ac:dyDescent="0.3"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</row>
    <row r="152" spans="1:87" ht="14" x14ac:dyDescent="0.3">
      <c r="B152" s="5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</row>
    <row r="153" spans="1:87" ht="14" x14ac:dyDescent="0.3"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</row>
    <row r="154" spans="1:87" ht="14" x14ac:dyDescent="0.3"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</row>
    <row r="155" spans="1:87" ht="14" x14ac:dyDescent="0.3"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</row>
    <row r="156" spans="1:87" ht="14" x14ac:dyDescent="0.3"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</row>
    <row r="157" spans="1:87" ht="14" x14ac:dyDescent="0.3"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</row>
    <row r="158" spans="1:87" ht="14" x14ac:dyDescent="0.3"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</row>
    <row r="159" spans="1:87" ht="14" x14ac:dyDescent="0.3"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</row>
    <row r="160" spans="1:87" s="145" customFormat="1" ht="14" x14ac:dyDescent="0.3">
      <c r="A160" s="5"/>
      <c r="B160" s="149"/>
      <c r="C160" s="149"/>
      <c r="D160" s="7"/>
      <c r="E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</row>
    <row r="161" spans="1:87" s="145" customFormat="1" ht="14" x14ac:dyDescent="0.3">
      <c r="A161" s="5"/>
      <c r="B161" s="149"/>
      <c r="C161" s="149"/>
      <c r="D161" s="7"/>
      <c r="E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  <c r="BI161" s="147"/>
      <c r="BJ161" s="147"/>
      <c r="BK161" s="147"/>
      <c r="BL161" s="147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7"/>
      <c r="BX161" s="147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7"/>
    </row>
    <row r="162" spans="1:87" s="145" customFormat="1" ht="14" x14ac:dyDescent="0.3">
      <c r="A162" s="5"/>
      <c r="B162" s="149"/>
      <c r="C162" s="149"/>
      <c r="D162" s="7"/>
      <c r="E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47"/>
      <c r="BQ162" s="147"/>
      <c r="BR162" s="147"/>
      <c r="BS162" s="147"/>
      <c r="BT162" s="147"/>
      <c r="BU162" s="147"/>
      <c r="BV162" s="147"/>
      <c r="BW162" s="147"/>
      <c r="BX162" s="147"/>
      <c r="BY162" s="147"/>
      <c r="BZ162" s="147"/>
      <c r="CA162" s="147"/>
      <c r="CB162" s="147"/>
      <c r="CC162" s="147"/>
      <c r="CD162" s="147"/>
      <c r="CE162" s="147"/>
      <c r="CF162" s="147"/>
      <c r="CG162" s="147"/>
      <c r="CH162" s="147"/>
      <c r="CI162" s="147"/>
    </row>
    <row r="163" spans="1:87" s="145" customFormat="1" ht="14" x14ac:dyDescent="0.3">
      <c r="A163" s="5"/>
      <c r="B163" s="149"/>
      <c r="C163" s="149"/>
      <c r="D163" s="7"/>
      <c r="E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  <c r="BI163" s="147"/>
      <c r="BJ163" s="147"/>
      <c r="BK163" s="147"/>
      <c r="BL163" s="147"/>
      <c r="BM163" s="147"/>
      <c r="BN163" s="147"/>
      <c r="BO163" s="147"/>
      <c r="BP163" s="147"/>
      <c r="BQ163" s="147"/>
      <c r="BR163" s="147"/>
      <c r="BS163" s="147"/>
      <c r="BT163" s="147"/>
      <c r="BU163" s="147"/>
      <c r="BV163" s="147"/>
      <c r="BW163" s="147"/>
      <c r="BX163" s="147"/>
      <c r="BY163" s="147"/>
      <c r="BZ163" s="147"/>
      <c r="CA163" s="147"/>
      <c r="CB163" s="147"/>
      <c r="CC163" s="147"/>
      <c r="CD163" s="147"/>
      <c r="CE163" s="147"/>
      <c r="CF163" s="147"/>
      <c r="CG163" s="147"/>
      <c r="CH163" s="147"/>
      <c r="CI163" s="147"/>
    </row>
    <row r="164" spans="1:87" s="145" customFormat="1" ht="14" x14ac:dyDescent="0.3">
      <c r="A164" s="5"/>
      <c r="B164" s="149"/>
      <c r="C164" s="149"/>
      <c r="D164" s="7"/>
      <c r="E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47"/>
      <c r="BQ164" s="147"/>
      <c r="BR164" s="147"/>
      <c r="BS164" s="147"/>
      <c r="BT164" s="147"/>
      <c r="BU164" s="147"/>
      <c r="BV164" s="147"/>
      <c r="BW164" s="147"/>
      <c r="BX164" s="147"/>
      <c r="BY164" s="147"/>
      <c r="BZ164" s="147"/>
      <c r="CA164" s="147"/>
      <c r="CB164" s="147"/>
      <c r="CC164" s="147"/>
      <c r="CD164" s="147"/>
      <c r="CE164" s="147"/>
      <c r="CF164" s="147"/>
      <c r="CG164" s="147"/>
      <c r="CH164" s="147"/>
      <c r="CI164" s="147"/>
    </row>
    <row r="165" spans="1:87" s="145" customFormat="1" ht="14" x14ac:dyDescent="0.3">
      <c r="A165" s="5"/>
      <c r="B165" s="149"/>
      <c r="C165" s="149"/>
      <c r="D165" s="7"/>
      <c r="E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47"/>
      <c r="BQ165" s="147"/>
      <c r="BR165" s="147"/>
      <c r="BS165" s="147"/>
      <c r="BT165" s="147"/>
      <c r="BU165" s="147"/>
      <c r="BV165" s="147"/>
      <c r="BW165" s="147"/>
      <c r="BX165" s="147"/>
      <c r="BY165" s="147"/>
      <c r="BZ165" s="147"/>
      <c r="CA165" s="147"/>
      <c r="CB165" s="147"/>
      <c r="CC165" s="147"/>
      <c r="CD165" s="147"/>
      <c r="CE165" s="147"/>
      <c r="CF165" s="147"/>
      <c r="CG165" s="147"/>
      <c r="CH165" s="147"/>
      <c r="CI165" s="147"/>
    </row>
    <row r="166" spans="1:87" s="145" customFormat="1" ht="14" x14ac:dyDescent="0.3">
      <c r="A166" s="5"/>
      <c r="B166" s="149"/>
      <c r="C166" s="149"/>
      <c r="D166" s="7"/>
      <c r="E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  <c r="BI166" s="147"/>
      <c r="BJ166" s="147"/>
      <c r="BK166" s="147"/>
      <c r="BL166" s="147"/>
      <c r="BM166" s="147"/>
      <c r="BN166" s="147"/>
      <c r="BO166" s="147"/>
      <c r="BP166" s="147"/>
      <c r="BQ166" s="147"/>
      <c r="BR166" s="147"/>
      <c r="BS166" s="147"/>
      <c r="BT166" s="147"/>
      <c r="BU166" s="147"/>
      <c r="BV166" s="147"/>
      <c r="BW166" s="147"/>
      <c r="BX166" s="147"/>
      <c r="BY166" s="147"/>
      <c r="BZ166" s="147"/>
      <c r="CA166" s="147"/>
      <c r="CB166" s="147"/>
      <c r="CC166" s="147"/>
      <c r="CD166" s="147"/>
      <c r="CE166" s="147"/>
      <c r="CF166" s="147"/>
      <c r="CG166" s="147"/>
      <c r="CH166" s="147"/>
      <c r="CI166" s="147"/>
    </row>
    <row r="167" spans="1:87" s="145" customFormat="1" ht="14" x14ac:dyDescent="0.3">
      <c r="A167" s="5"/>
      <c r="B167" s="149"/>
      <c r="C167" s="149"/>
      <c r="D167" s="7"/>
      <c r="E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  <c r="BP167" s="147"/>
      <c r="BQ167" s="147"/>
      <c r="BR167" s="147"/>
      <c r="BS167" s="147"/>
      <c r="BT167" s="147"/>
      <c r="BU167" s="147"/>
      <c r="BV167" s="147"/>
      <c r="BW167" s="147"/>
      <c r="BX167" s="147"/>
      <c r="BY167" s="147"/>
      <c r="BZ167" s="147"/>
      <c r="CA167" s="147"/>
      <c r="CB167" s="147"/>
      <c r="CC167" s="147"/>
      <c r="CD167" s="147"/>
      <c r="CE167" s="147"/>
      <c r="CF167" s="147"/>
      <c r="CG167" s="147"/>
      <c r="CH167" s="147"/>
      <c r="CI167" s="147"/>
    </row>
    <row r="168" spans="1:87" s="145" customFormat="1" x14ac:dyDescent="0.3">
      <c r="A168" s="5"/>
      <c r="B168" s="149"/>
      <c r="C168" s="149"/>
      <c r="D168" s="7"/>
      <c r="E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</sheetData>
  <mergeCells count="3">
    <mergeCell ref="B6:M6"/>
    <mergeCell ref="B7:M7"/>
    <mergeCell ref="B9:M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40" orientation="portrait" r:id="rId1"/>
  <rowBreaks count="1" manualBreakCount="1">
    <brk id="4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35A64C4211D419971518E38AF31C8" ma:contentTypeVersion="16" ma:contentTypeDescription="Crear nuevo documento." ma:contentTypeScope="" ma:versionID="98fa99ba84173aa87baa72de72b0e49e">
  <xsd:schema xmlns:xsd="http://www.w3.org/2001/XMLSchema" xmlns:xs="http://www.w3.org/2001/XMLSchema" xmlns:p="http://schemas.microsoft.com/office/2006/metadata/properties" xmlns:ns2="c1428d5b-bef8-4476-b86e-8afaa56bd839" xmlns:ns3="799d7403-3b71-4291-b33b-1ca13d5c1f57" targetNamespace="http://schemas.microsoft.com/office/2006/metadata/properties" ma:root="true" ma:fieldsID="3ca5e8ab81ff9b0dc6c3d7167ea66319" ns2:_="" ns3:_="">
    <xsd:import namespace="c1428d5b-bef8-4476-b86e-8afaa56bd839"/>
    <xsd:import namespace="799d7403-3b71-4291-b33b-1ca13d5c1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8d5b-bef8-4476-b86e-8afaa56bd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f06dcc-b97c-4a2a-80c2-3d0e80358fd9}" ma:internalName="TaxCatchAll" ma:showField="CatchAllData" ma:web="c1428d5b-bef8-4476-b86e-8afaa56bd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7403-3b71-4291-b33b-1ca13d5c1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9a36d7d-79d3-4057-96ac-6a3ae42b7a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BE885-FC82-469B-B3B2-296ECC4C13A2}"/>
</file>

<file path=customXml/itemProps2.xml><?xml version="1.0" encoding="utf-8"?>
<ds:datastoreItem xmlns:ds="http://schemas.openxmlformats.org/officeDocument/2006/customXml" ds:itemID="{AE9B85CA-D7B0-4339-A329-047F48F888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Maximiliano Toriggia</dc:creator>
  <cp:lastModifiedBy>Maximiliano Toriggia</cp:lastModifiedBy>
  <dcterms:created xsi:type="dcterms:W3CDTF">2022-08-02T15:05:01Z</dcterms:created>
  <dcterms:modified xsi:type="dcterms:W3CDTF">2022-08-02T15:16:15Z</dcterms:modified>
</cp:coreProperties>
</file>