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CONTRATACIONES 2022\PÚBLICAS\LP 22-2022\PLIEGO\PC\"/>
    </mc:Choice>
  </mc:AlternateContent>
  <bookViews>
    <workbookView xWindow="0" yWindow="0" windowWidth="20490" windowHeight="7125"/>
  </bookViews>
  <sheets>
    <sheet name="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54">#N/A</definedName>
    <definedName name="_Toc17714530" localSheetId="0">PC!$D$25</definedName>
    <definedName name="_Toc76557776" localSheetId="0">PC!#REF!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CLAV" localSheetId="0">#REF!</definedName>
    <definedName name="AFCOCLAV">#REF!</definedName>
    <definedName name="Alcance">[3]Tablas!$D$8:$D$13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A" localSheetId="0">#REF!</definedName>
    <definedName name="ANA">#REF!</definedName>
    <definedName name="Ana.Balasto">[5]Balasto!$B$5:$J$7</definedName>
    <definedName name="ANAL12">'[6]Analisis de Precios'!$B$5:$I$18</definedName>
    <definedName name="ANALISIS" localSheetId="0">[7]Analisis!$A:$I</definedName>
    <definedName name="ANALISIS">[8]Analisis!$A:$I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PC!$A$1:$O$179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'[8]Mano de Obra'!$E$11</definedName>
    <definedName name="B">[10]Resumen!$F$4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 localSheetId="0">'[7]Mano de Obra'!$B$3</definedName>
    <definedName name="CargasSociales">'[8]Mano de Obra'!$B$3</definedName>
    <definedName name="CD">'[11]PC Quilmes'!#REF!</definedName>
    <definedName name="CDT">[9]Presupuesto!$I$375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>'[11]PC Quilmes'!#REF!</definedName>
    <definedName name="COSTO.COMBUSTIBLE">'[5]Datos Generales'!$C$8</definedName>
    <definedName name="COSTO.MENSUALIZADO.base">[5]Mensualizado!$G$29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'[5]Datos Generales'!$C$7</definedName>
    <definedName name="Diesel" localSheetId="0">#REF!</definedName>
    <definedName name="Diesel">[8]Maquinas!$D$4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 localSheetId="0">'[15]ELOY (2)'!#REF!</definedName>
    <definedName name="EISat1">'[15]ELOY (2)'!#REF!</definedName>
    <definedName name="ElDolar" localSheetId="0">[7]Insumos!$H$2</definedName>
    <definedName name="ElDolar">[8]Insumos!$H$2</definedName>
    <definedName name="ELEMENTO" localSheetId="0">#REF!</definedName>
    <definedName name="ELEMENTO">#REF!</definedName>
    <definedName name="Elsat2" localSheetId="0">'[15]ELOY (2)'!#REF!</definedName>
    <definedName name="Elsat2">'[15]ELOY (2)'!#REF!</definedName>
    <definedName name="EQU_VAL">[13]EQU!$D$25:$D$78</definedName>
    <definedName name="EQUIPO" localSheetId="0">#REF!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'[5]Datos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[7]Familias!$A$2:$A$5</definedName>
    <definedName name="Familias">[8]Familias!$A$2:$A$5</definedName>
    <definedName name="Fecha" localSheetId="0">#REF!</definedName>
    <definedName name="Fecha">[8]Maquinas!#REF!</definedName>
    <definedName name="FECHA_MO" localSheetId="0">'[7]Mano de Obra'!$B$2</definedName>
    <definedName name="FECHA_MO">'[8]Mano de Obra'!$B$2</definedName>
    <definedName name="FechaDolar" localSheetId="0">[7]Insumos!$J$2</definedName>
    <definedName name="FechaDolar">[8]Insumos!$J$2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[8]Presupuesto!$8:$8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[17]INSUMOS!$A:$P</definedName>
    <definedName name="INSUMOS" localSheetId="0">[7]Insumos!$A:$J</definedName>
    <definedName name="INSUMOS">[8]Insumos!$A:$J</definedName>
    <definedName name="InsumosProyecto" localSheetId="0">#REF!</definedName>
    <definedName name="InsumosProyecto">#REF!</definedName>
    <definedName name="INSUMOSSANLORENZO">[2]Insumos!$B$5:$F$117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[8]!Tabla9[[#All],[EQUIPO]]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[8]!Tabla9[#Data]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'[5]Datos Generales'!$C$6</definedName>
    <definedName name="mmm" localSheetId="0">#REF!</definedName>
    <definedName name="mmm">#REF!</definedName>
    <definedName name="MO">[18]MO!$D:$J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'[8]Mano de Obra'!$E$8</definedName>
    <definedName name="OFI" localSheetId="0">#REF!</definedName>
    <definedName name="OFI">'[8]Mano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[7]Presupuesto!$N$8</definedName>
    <definedName name="PERIODOS">[8]Presupuesto!$N$8</definedName>
    <definedName name="Pinturas" localSheetId="0">#REF!</definedName>
    <definedName name="Pinturas">#REF!</definedName>
    <definedName name="Plus" localSheetId="0">'[7]Mano de Obra'!$B$4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[19]PRESUPUESTO!$C$4:$J$738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'[5]Rend. MO'!$C$3:$I$65</definedName>
    <definedName name="RENDIMIENTOS" localSheetId="0">[7]Rendimientos!$A:$M</definedName>
    <definedName name="RENDIMIENTOS">[8]Rendimientos!$A:$M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[7]Rubros!$A$2:$A$75</definedName>
    <definedName name="RUBROS">[8]Rubros!$A$2:$A$71</definedName>
    <definedName name="RYR">[5]Equipos!$P$10</definedName>
    <definedName name="s" localSheetId="0">#REF!</definedName>
    <definedName name="s">#REF!</definedName>
    <definedName name="SUBCONTRATOS">[8]!Tabla7[04_SUBCONTRATOS]</definedName>
    <definedName name="SUELDO.MO.HORA">[5]MO!$F$16</definedName>
    <definedName name="SUELDO.MO.MES">[5]MO!$F$15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[8]Maquinas!$D$6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'[5]Datos Generales'!$C$3</definedName>
    <definedName name="users" localSheetId="0">'[7]user pass'!$A:$B</definedName>
    <definedName name="users">'[8]user pass'!$A:$B</definedName>
    <definedName name="v" localSheetId="0">#REF!</definedName>
    <definedName name="v">#REF!</definedName>
    <definedName name="valorfiscal" localSheetId="0">[20]EAg!#REF!</definedName>
    <definedName name="valorfiscal">[20]EAg!#REF!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[21]Constantes!$A$3:$IV$3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" i="1" l="1"/>
  <c r="F73" i="1"/>
  <c r="F63" i="1"/>
  <c r="F64" i="1" s="1"/>
  <c r="F65" i="1" s="1"/>
  <c r="F67" i="1" s="1"/>
  <c r="F61" i="1"/>
  <c r="F60" i="1"/>
  <c r="F38" i="1" l="1"/>
  <c r="K81" i="1"/>
  <c r="H81" i="1"/>
  <c r="H79" i="1"/>
  <c r="K76" i="1"/>
  <c r="H57" i="1"/>
  <c r="H56" i="1"/>
  <c r="H55" i="1"/>
  <c r="H53" i="1"/>
  <c r="H52" i="1"/>
  <c r="L48" i="1"/>
  <c r="H47" i="1"/>
  <c r="H46" i="1"/>
  <c r="H45" i="1"/>
  <c r="H44" i="1"/>
  <c r="H43" i="1"/>
  <c r="H42" i="1"/>
  <c r="H41" i="1"/>
  <c r="H67" i="1"/>
  <c r="H66" i="1"/>
  <c r="H64" i="1"/>
  <c r="H63" i="1"/>
  <c r="F30" i="1"/>
  <c r="F31" i="1" s="1"/>
  <c r="H61" i="1"/>
  <c r="H60" i="1"/>
  <c r="F24" i="1"/>
  <c r="L22" i="1"/>
  <c r="F21" i="1"/>
  <c r="H20" i="1"/>
  <c r="H19" i="1"/>
  <c r="H17" i="1"/>
  <c r="L16" i="1"/>
  <c r="H15" i="1"/>
  <c r="H14" i="1"/>
  <c r="L13" i="1"/>
  <c r="F37" i="1" l="1"/>
  <c r="F80" i="1"/>
  <c r="F69" i="1"/>
  <c r="H69" i="1" s="1"/>
  <c r="H49" i="1"/>
  <c r="H65" i="1"/>
  <c r="H26" i="1"/>
  <c r="H62" i="1"/>
  <c r="F25" i="1"/>
  <c r="H25" i="1" s="1"/>
  <c r="H30" i="1"/>
  <c r="H21" i="1"/>
  <c r="I16" i="1" s="1"/>
  <c r="I13" i="1"/>
  <c r="H50" i="1"/>
  <c r="H29" i="1"/>
  <c r="H28" i="1"/>
  <c r="H34" i="1"/>
  <c r="H33" i="1"/>
  <c r="K75" i="1"/>
  <c r="H31" i="1"/>
  <c r="H24" i="1"/>
  <c r="H80" i="1"/>
  <c r="K77" i="1" l="1"/>
  <c r="K78" i="1"/>
  <c r="H37" i="1"/>
  <c r="H51" i="1"/>
  <c r="I48" i="1" s="1"/>
  <c r="H35" i="1"/>
  <c r="H73" i="1"/>
  <c r="H36" i="1"/>
  <c r="H70" i="1"/>
  <c r="F71" i="1"/>
  <c r="F39" i="1"/>
  <c r="H38" i="1"/>
  <c r="H71" i="1" l="1"/>
  <c r="F72" i="1"/>
  <c r="K72" i="1" s="1"/>
  <c r="L83" i="1" s="1"/>
  <c r="L86" i="1" s="1"/>
  <c r="L87" i="1" s="1"/>
  <c r="L88" i="1" s="1"/>
  <c r="H39" i="1"/>
  <c r="I68" i="1"/>
  <c r="L68" i="1" l="1"/>
  <c r="L90" i="1"/>
  <c r="L89" i="1"/>
  <c r="I83" i="1"/>
  <c r="I22" i="1"/>
  <c r="L91" i="1" l="1"/>
  <c r="L92" i="1" s="1"/>
  <c r="L93" i="1" s="1"/>
  <c r="L94" i="1" s="1"/>
  <c r="L95" i="1" s="1"/>
  <c r="I86" i="1"/>
  <c r="I87" i="1" s="1"/>
  <c r="I88" i="1" s="1"/>
  <c r="M83" i="1" l="1"/>
  <c r="I90" i="1"/>
  <c r="I89" i="1"/>
  <c r="I91" i="1" l="1"/>
  <c r="I92" i="1" s="1"/>
  <c r="I93" i="1" s="1"/>
  <c r="I94" i="1" l="1"/>
  <c r="I95" i="1" s="1"/>
</calcChain>
</file>

<file path=xl/sharedStrings.xml><?xml version="1.0" encoding="utf-8"?>
<sst xmlns="http://schemas.openxmlformats.org/spreadsheetml/2006/main" count="287" uniqueCount="169">
  <si>
    <t>“RENOVACIÓN DE APARATOS DE VÍA Y TRABAJOS COMPLEMENTARIOS – LÍNEA GENERAL MITRE / RAMAL BUENOS AIRES - ROSARIO"</t>
  </si>
  <si>
    <t xml:space="preserve"> </t>
  </si>
  <si>
    <t>Sistema de contratación</t>
  </si>
  <si>
    <t>Item</t>
  </si>
  <si>
    <t>Descripción</t>
  </si>
  <si>
    <t>Unidad</t>
  </si>
  <si>
    <t>Cantidad</t>
  </si>
  <si>
    <t>Costo Unitario
($)</t>
  </si>
  <si>
    <t>Subtotal ($)</t>
  </si>
  <si>
    <t>Total ($)</t>
  </si>
  <si>
    <t>Costo Unitario
(usd)</t>
  </si>
  <si>
    <t>Subtotal (usd)</t>
  </si>
  <si>
    <t>Total (usd)</t>
  </si>
  <si>
    <t>%</t>
  </si>
  <si>
    <t>8.1</t>
  </si>
  <si>
    <t>PLANIFICACIÓN DE LOS REQUERIMIENTOS DE CALIDAD, AMBIENTRE, SEGURIDAD Y SALUD</t>
  </si>
  <si>
    <t>Ajuste alzado</t>
  </si>
  <si>
    <t>8.1.1</t>
  </si>
  <si>
    <t>Gl</t>
  </si>
  <si>
    <t>8.1.2</t>
  </si>
  <si>
    <t>8.2</t>
  </si>
  <si>
    <t>PRELIMINARES</t>
  </si>
  <si>
    <t>8.2.1</t>
  </si>
  <si>
    <t>TRABAJOS PRELIMINARES Y OBRADOR</t>
  </si>
  <si>
    <t>8.2.2</t>
  </si>
  <si>
    <t>INGENIERÍA</t>
  </si>
  <si>
    <t>8.2.2.1</t>
  </si>
  <si>
    <t>INGENIERÍA DE VÍAS</t>
  </si>
  <si>
    <t>8.2.2.2</t>
  </si>
  <si>
    <t>8.2.3</t>
  </si>
  <si>
    <t>DESMALEZADO Y LIMPIEZA DE ZONA DE VÍA</t>
  </si>
  <si>
    <t>ml</t>
  </si>
  <si>
    <t>8.3</t>
  </si>
  <si>
    <t>8.3.1</t>
  </si>
  <si>
    <t>MOVIMIENTO DE SUELOS</t>
  </si>
  <si>
    <t>Unidad de medida</t>
  </si>
  <si>
    <t>8.3.1.1</t>
  </si>
  <si>
    <t xml:space="preserve">DESMONTE </t>
  </si>
  <si>
    <t>m3</t>
  </si>
  <si>
    <t>8.3.1.2</t>
  </si>
  <si>
    <t>CONSTRUCCIÓN DE TERRAPLENES</t>
  </si>
  <si>
    <t>8.3.2</t>
  </si>
  <si>
    <t>DESARME Y RETIRO DE VÍA</t>
  </si>
  <si>
    <t>8.3.3</t>
  </si>
  <si>
    <t>DESARME Y RETIRO DE APARATOS DE VÍA</t>
  </si>
  <si>
    <t>8.3.3.1</t>
  </si>
  <si>
    <t>DESVÍO SIMPLE</t>
  </si>
  <si>
    <t>Un</t>
  </si>
  <si>
    <t>8.3.3.2</t>
  </si>
  <si>
    <t>CRUZADA UNIÓN SIMPLE</t>
  </si>
  <si>
    <t>8.3.4</t>
  </si>
  <si>
    <t>CONFORMACIÓN Y PERFILADO DE LA PLATAFORMA CON INCORPORACIÓN DE GEOTEXTIL</t>
  </si>
  <si>
    <t>8.3.5</t>
  </si>
  <si>
    <t xml:space="preserve">ARMADO Y COLOCACIÓN DE VÍA </t>
  </si>
  <si>
    <t>8.3.6</t>
  </si>
  <si>
    <t>INSTALACIÓN DE APARATOS DE VÍA (INCLUYE DESCARGA DE BALASTO Y LEVANTES DE VÍA)</t>
  </si>
  <si>
    <t>Unidad de Medida</t>
  </si>
  <si>
    <t>8.3.6.1</t>
  </si>
  <si>
    <t>ENLACE TG 1:10 CON DURMIENTES DE HORMIGÓN</t>
  </si>
  <si>
    <t>8.3.6.2</t>
  </si>
  <si>
    <t>8.3.6.3</t>
  </si>
  <si>
    <t>INSTALACIÓN DE TRAMPA</t>
  </si>
  <si>
    <t>8.3.7</t>
  </si>
  <si>
    <t>NIVELACIÓN Y LEVANTES DE VÍA (INCLUYE DESCARGA DE BALASTO)</t>
  </si>
  <si>
    <t>8.3.8</t>
  </si>
  <si>
    <t>SOLDADURA DE RIELES</t>
  </si>
  <si>
    <t>8.3.9</t>
  </si>
  <si>
    <t>LIBERACIÓN / HOMOGENEIZACIÓN DE TENSIONES</t>
  </si>
  <si>
    <t>8.3.10</t>
  </si>
  <si>
    <t>MECANIZADO Y PERFILADO FINAL DE VÍA</t>
  </si>
  <si>
    <t>8.3.11</t>
  </si>
  <si>
    <t>8.3.11.1</t>
  </si>
  <si>
    <t>8.3.11.2</t>
  </si>
  <si>
    <t>ACCIONAMIENTO E INDICACIÓN DE ADVs EN PLAYAS Y TRAMPAS</t>
  </si>
  <si>
    <t>8.3.11.3</t>
  </si>
  <si>
    <t>8.3.12</t>
  </si>
  <si>
    <t>RENOVACIÓN DE PASO A NIVEL RP 191</t>
  </si>
  <si>
    <t>8.3.13</t>
  </si>
  <si>
    <t>EJECUCIÓN DE PASO A NIVEL PROVISORIO (CALLE BASAVILBASO) Y SEÑALETICA VIAL</t>
  </si>
  <si>
    <t>8.3.14</t>
  </si>
  <si>
    <t>RENOVACIÓN DE ALCANTARILLAS</t>
  </si>
  <si>
    <t>8.3.15</t>
  </si>
  <si>
    <t>CLASIFICACIÓN DE MATERIAL PRODUCIDO Y DISPOSICIÓN FINAL</t>
  </si>
  <si>
    <t>GL</t>
  </si>
  <si>
    <t>8.4</t>
  </si>
  <si>
    <t>8.4.1</t>
  </si>
  <si>
    <t>8.4.2</t>
  </si>
  <si>
    <t>RENOVACIÓN DE APARATO DE VÍA (DESVÍO SIMPLE TG 1:12)</t>
  </si>
  <si>
    <t>8.4.3</t>
  </si>
  <si>
    <t>8.4.4</t>
  </si>
  <si>
    <t>PROVISIÓN Y COLOCACIÓN DE NEW JERSEY</t>
  </si>
  <si>
    <t>8.4.5</t>
  </si>
  <si>
    <t>PERFILADO DE CUNETA LATERAL</t>
  </si>
  <si>
    <t>8.4.6</t>
  </si>
  <si>
    <t>8.4.6.1</t>
  </si>
  <si>
    <t>8.4.6.2</t>
  </si>
  <si>
    <t>8.4.6.3</t>
  </si>
  <si>
    <t>8.5</t>
  </si>
  <si>
    <t>PROVISIÓN, TRANSPORTE  Y ACOPIO DE MATERIALES</t>
  </si>
  <si>
    <t>8.5.1</t>
  </si>
  <si>
    <t>TRANSPORTE Y ACOPIO DE RIELES</t>
  </si>
  <si>
    <t>Tn</t>
  </si>
  <si>
    <t>8.5.2</t>
  </si>
  <si>
    <t>TRANSPORTE Y ACOPIO DE DURMIENTES DE HORMIGÓN</t>
  </si>
  <si>
    <t>8.5.3</t>
  </si>
  <si>
    <t>Kit</t>
  </si>
  <si>
    <t>8.5.4</t>
  </si>
  <si>
    <t>PROVISIÓN, TRANSPORTE Y ACOPIO DE BALASTO</t>
  </si>
  <si>
    <t>8.5.5</t>
  </si>
  <si>
    <t>8.5.5.1</t>
  </si>
  <si>
    <t>8.5.5.2</t>
  </si>
  <si>
    <t>DESVÍO SIMPLE TG 1:8 CON DURMIENTES DE HORMIGÓN</t>
  </si>
  <si>
    <t>8.5.5.3</t>
  </si>
  <si>
    <t>8.5.6</t>
  </si>
  <si>
    <t>PROVISIÓN, TRANSPORTE Y ACOPIO DURMIENTES DE MADERA PARA ADV TG 1:12</t>
  </si>
  <si>
    <t>8.5.7</t>
  </si>
  <si>
    <t>PROVISÓN Y TRANSPORTE DE GEOTEXTIL</t>
  </si>
  <si>
    <t>m2</t>
  </si>
  <si>
    <t>8.5.8</t>
  </si>
  <si>
    <t>PROVISIÓN E INSTALACIÓN DE JUNTA AISLADA COLADA</t>
  </si>
  <si>
    <t>COSTO DIRECTO</t>
  </si>
  <si>
    <t>CUADRO EMPRESARIO</t>
  </si>
  <si>
    <t>1</t>
  </si>
  <si>
    <t>Total Costo Directo</t>
  </si>
  <si>
    <t>2</t>
  </si>
  <si>
    <t>Gastos Generales (Sobre 1)</t>
  </si>
  <si>
    <t>3</t>
  </si>
  <si>
    <t>Costo Total  (1+2)</t>
  </si>
  <si>
    <t>4</t>
  </si>
  <si>
    <t>Gastos Financieros (Sobre 3)</t>
  </si>
  <si>
    <t>5</t>
  </si>
  <si>
    <t>Beneficio (Sobre 3)</t>
  </si>
  <si>
    <t>6</t>
  </si>
  <si>
    <t>Precio Unitario Antes de Impuestos (1+2+4+5)</t>
  </si>
  <si>
    <t>7</t>
  </si>
  <si>
    <t>IIBB (Sobre 6)</t>
  </si>
  <si>
    <t>8</t>
  </si>
  <si>
    <t>Base Imponible (1+2+4+5+7)</t>
  </si>
  <si>
    <t>9</t>
  </si>
  <si>
    <t>ITB (Sobre 8)</t>
  </si>
  <si>
    <t>10</t>
  </si>
  <si>
    <t>PRESUPUESTO SIN IVA (8+9)</t>
  </si>
  <si>
    <t>PROVISIÓN, TRANSPORTE Y ACOPIO DE APARATOS DE VÍA CON DURMIENTES DE HORMIGÓN</t>
  </si>
  <si>
    <t>GESTIÓN  AMBIENTAL Y SOCIAL</t>
  </si>
  <si>
    <t>GESTIÓN Y CONTROL DE CALIDAD</t>
  </si>
  <si>
    <t xml:space="preserve">INGENIERÍA DE SEÑALAMIENTO </t>
  </si>
  <si>
    <t>TRABAJOS EN LADO SUR DE CUADRO DE ESTACIÓN SAN PEDRO</t>
  </si>
  <si>
    <t>SEÑALAMIENTO (LADO SUR)</t>
  </si>
  <si>
    <t>TRABAJOS EN LADO NORTE DE CUADRO DE ESTACIÓN SAN PEDRO</t>
  </si>
  <si>
    <t>SEÑALAMIENTO (LADO NORTE)</t>
  </si>
  <si>
    <t>8.5.5.4</t>
  </si>
  <si>
    <t>TRAMPA (con D° de madera)</t>
  </si>
  <si>
    <t>TRAMPA (con D° de Hormigón)</t>
  </si>
  <si>
    <t>8.4.7</t>
  </si>
  <si>
    <t>RENOVACIÓN DE VÍA 2DA ENTRE ADV'S</t>
  </si>
  <si>
    <t>8.4.7.1</t>
  </si>
  <si>
    <t>8.4.7.1.1</t>
  </si>
  <si>
    <t>8.4.7.1.2</t>
  </si>
  <si>
    <t>8.4.7.2</t>
  </si>
  <si>
    <t>8.4.7.3</t>
  </si>
  <si>
    <t>8.4.7.4</t>
  </si>
  <si>
    <t>8.4.7.5</t>
  </si>
  <si>
    <t>8.4.7.6</t>
  </si>
  <si>
    <t>8.4.7.7</t>
  </si>
  <si>
    <t>PLANILLA DE COTIZACIÓN</t>
  </si>
  <si>
    <t>ACCIONAMIENTO, CERROJO E INDICACIÓN DE ADVs EN VÍA PRINCIPAL Y SEÑALES DE BRAZO</t>
  </si>
  <si>
    <t xml:space="preserve">PROVISIÓN, TRANSPORTE Y ACOPIO DE ALMOHADILLAS PARA DURMIENTES DE HORMIGÓN </t>
  </si>
  <si>
    <t>TRANSPORTE Y ACOPIO DE FIJACIONES PARA DURMIENTES DE HORMIGÓN (EXCEPTO ALMOHADILLA)</t>
  </si>
  <si>
    <t>PRUEBAS Y RECEPCIONES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</si>
</sst>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 &quot;$&quot;\ * #,##0.00_ ;_ &quot;$&quot;\ * \-#,##0.00_ ;_ &quot;$&quot;\ * &quot;-&quot;??_ ;_ @_ "/>
    <numFmt numFmtId="167" formatCode="_-[$USD]\ * #,##0.00_-;\-[$USD]\ * #,##0.00_-;_-[$USD]\ * &quot;-&quot;??_-;_-@_-"/>
    <numFmt numFmtId="168" formatCode="_ * #,##0.00_ ;_ * \-#,##0.00_ ;_ * &quot;-&quot;??_ ;_ @_ "/>
    <numFmt numFmtId="169" formatCode="_ &quot;$&quot;\ * #,##0.000_ ;_ &quot;$&quot;\ * \-#,##0.000_ ;_ &quot;$&quot;\ * &quot;-&quot;??_ ;_ @_ "/>
    <numFmt numFmtId="170" formatCode="&quot;$&quot;\ #,##0.00"/>
    <numFmt numFmtId="171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2"/>
      <color theme="1"/>
      <name val="Encode Sans"/>
    </font>
    <font>
      <b/>
      <sz val="14"/>
      <color theme="1"/>
      <name val="Roboto"/>
    </font>
    <font>
      <b/>
      <sz val="18"/>
      <name val="Roboto"/>
    </font>
    <font>
      <b/>
      <sz val="11"/>
      <name val="Arial"/>
      <family val="2"/>
    </font>
    <font>
      <b/>
      <sz val="12"/>
      <color theme="0"/>
      <name val="Roboto"/>
    </font>
    <font>
      <b/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theme="0"/>
      <name val="Encode Sans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name val="Encode Sans"/>
    </font>
    <font>
      <sz val="11"/>
      <color indexed="8"/>
      <name val="Encode Sans"/>
    </font>
    <font>
      <b/>
      <sz val="11"/>
      <name val="Encode Sans"/>
    </font>
    <font>
      <sz val="14"/>
      <color theme="0"/>
      <name val="Arial"/>
      <family val="2"/>
    </font>
    <font>
      <b/>
      <sz val="12"/>
      <name val="Arial Narrow"/>
      <family val="2"/>
    </font>
    <font>
      <b/>
      <sz val="11"/>
      <color theme="1"/>
      <name val="Encode Sans"/>
    </font>
    <font>
      <sz val="16"/>
      <name val="Arial Narrow"/>
      <family val="2"/>
    </font>
    <font>
      <b/>
      <sz val="11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5" fillId="0" borderId="0" xfId="2" applyFont="1"/>
    <xf numFmtId="0" fontId="3" fillId="0" borderId="0" xfId="2" applyFont="1"/>
    <xf numFmtId="0" fontId="3" fillId="0" borderId="1" xfId="2" applyFont="1" applyBorder="1" applyAlignment="1">
      <alignment horizontal="right"/>
    </xf>
    <xf numFmtId="0" fontId="3" fillId="0" borderId="2" xfId="2" applyFont="1" applyBorder="1" applyAlignment="1">
      <alignment horizontal="right"/>
    </xf>
    <xf numFmtId="0" fontId="4" fillId="0" borderId="2" xfId="2" applyFont="1" applyBorder="1"/>
    <xf numFmtId="0" fontId="3" fillId="0" borderId="2" xfId="2" applyFont="1" applyBorder="1" applyAlignment="1">
      <alignment horizontal="center"/>
    </xf>
    <xf numFmtId="165" fontId="5" fillId="0" borderId="2" xfId="3" applyNumberFormat="1" applyFont="1" applyBorder="1" applyAlignment="1">
      <alignment horizontal="center"/>
    </xf>
    <xf numFmtId="0" fontId="5" fillId="0" borderId="2" xfId="2" applyFont="1" applyBorder="1"/>
    <xf numFmtId="0" fontId="5" fillId="0" borderId="3" xfId="2" applyFont="1" applyBorder="1"/>
    <xf numFmtId="0" fontId="3" fillId="0" borderId="4" xfId="2" applyFont="1" applyBorder="1" applyAlignment="1">
      <alignment horizontal="right"/>
    </xf>
    <xf numFmtId="165" fontId="5" fillId="0" borderId="0" xfId="3" applyNumberFormat="1" applyFont="1" applyBorder="1" applyAlignment="1">
      <alignment horizontal="center"/>
    </xf>
    <xf numFmtId="0" fontId="5" fillId="0" borderId="5" xfId="2" applyFont="1" applyBorder="1"/>
    <xf numFmtId="0" fontId="2" fillId="0" borderId="4" xfId="2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0" fontId="2" fillId="0" borderId="5" xfId="2" applyBorder="1" applyAlignment="1">
      <alignment horizontal="center"/>
    </xf>
    <xf numFmtId="49" fontId="6" fillId="0" borderId="0" xfId="4" applyNumberFormat="1" applyFont="1" applyAlignment="1">
      <alignment vertical="center"/>
    </xf>
    <xf numFmtId="0" fontId="3" fillId="0" borderId="1" xfId="2" applyFont="1" applyBorder="1"/>
    <xf numFmtId="0" fontId="3" fillId="0" borderId="2" xfId="2" applyFont="1" applyBorder="1"/>
    <xf numFmtId="165" fontId="3" fillId="0" borderId="2" xfId="3" applyNumberFormat="1" applyFont="1" applyBorder="1" applyAlignment="1">
      <alignment horizontal="center"/>
    </xf>
    <xf numFmtId="0" fontId="3" fillId="0" borderId="3" xfId="2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0" fontId="3" fillId="0" borderId="8" xfId="2" applyFont="1" applyBorder="1"/>
    <xf numFmtId="4" fontId="10" fillId="4" borderId="12" xfId="2" applyNumberFormat="1" applyFont="1" applyFill="1" applyBorder="1" applyAlignment="1">
      <alignment horizontal="center" vertical="center" wrapText="1"/>
    </xf>
    <xf numFmtId="4" fontId="10" fillId="4" borderId="13" xfId="2" applyNumberFormat="1" applyFont="1" applyFill="1" applyBorder="1" applyAlignment="1">
      <alignment horizontal="center" vertical="center" wrapText="1"/>
    </xf>
    <xf numFmtId="4" fontId="10" fillId="4" borderId="14" xfId="2" applyNumberFormat="1" applyFont="1" applyFill="1" applyBorder="1" applyAlignment="1">
      <alignment horizontal="center" vertical="center" wrapText="1"/>
    </xf>
    <xf numFmtId="4" fontId="10" fillId="4" borderId="15" xfId="2" applyNumberFormat="1" applyFont="1" applyFill="1" applyBorder="1" applyAlignment="1">
      <alignment horizontal="center" vertical="center" wrapText="1"/>
    </xf>
    <xf numFmtId="0" fontId="9" fillId="5" borderId="16" xfId="2" applyFont="1" applyFill="1" applyBorder="1" applyAlignment="1">
      <alignment horizontal="center" vertical="center"/>
    </xf>
    <xf numFmtId="49" fontId="11" fillId="5" borderId="17" xfId="4" applyNumberFormat="1" applyFont="1" applyFill="1" applyBorder="1" applyAlignment="1">
      <alignment horizontal="left" vertical="center"/>
    </xf>
    <xf numFmtId="0" fontId="9" fillId="5" borderId="18" xfId="2" applyFont="1" applyFill="1" applyBorder="1" applyAlignment="1">
      <alignment horizontal="center" vertical="center"/>
    </xf>
    <xf numFmtId="165" fontId="9" fillId="5" borderId="18" xfId="3" applyNumberFormat="1" applyFont="1" applyFill="1" applyBorder="1" applyAlignment="1">
      <alignment horizontal="center" vertical="center"/>
    </xf>
    <xf numFmtId="166" fontId="9" fillId="5" borderId="18" xfId="1" applyFont="1" applyFill="1" applyBorder="1" applyAlignment="1">
      <alignment horizontal="center" vertical="center"/>
    </xf>
    <xf numFmtId="166" fontId="9" fillId="5" borderId="19" xfId="5" applyFont="1" applyFill="1" applyBorder="1" applyAlignment="1">
      <alignment horizontal="center" vertical="center"/>
    </xf>
    <xf numFmtId="167" fontId="9" fillId="5" borderId="18" xfId="1" applyNumberFormat="1" applyFont="1" applyFill="1" applyBorder="1" applyAlignment="1">
      <alignment horizontal="left" vertical="center" wrapText="1"/>
    </xf>
    <xf numFmtId="167" fontId="9" fillId="5" borderId="20" xfId="1" applyNumberFormat="1" applyFont="1" applyFill="1" applyBorder="1" applyAlignment="1">
      <alignment horizontal="left" vertical="center" wrapText="1"/>
    </xf>
    <xf numFmtId="10" fontId="9" fillId="5" borderId="21" xfId="6" applyNumberFormat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left" vertical="center"/>
    </xf>
    <xf numFmtId="0" fontId="9" fillId="3" borderId="20" xfId="2" applyFont="1" applyFill="1" applyBorder="1" applyAlignment="1">
      <alignment horizontal="center" vertical="center"/>
    </xf>
    <xf numFmtId="165" fontId="9" fillId="3" borderId="20" xfId="3" applyNumberFormat="1" applyFont="1" applyFill="1" applyBorder="1" applyAlignment="1">
      <alignment horizontal="center" vertical="center"/>
    </xf>
    <xf numFmtId="166" fontId="9" fillId="3" borderId="20" xfId="1" applyFont="1" applyFill="1" applyBorder="1" applyAlignment="1">
      <alignment horizontal="left" vertical="center"/>
    </xf>
    <xf numFmtId="167" fontId="9" fillId="3" borderId="24" xfId="1" applyNumberFormat="1" applyFont="1" applyFill="1" applyBorder="1" applyAlignment="1">
      <alignment horizontal="left" vertical="center" wrapText="1"/>
    </xf>
    <xf numFmtId="10" fontId="9" fillId="3" borderId="25" xfId="6" applyNumberFormat="1" applyFont="1" applyFill="1" applyBorder="1" applyAlignment="1">
      <alignment horizontal="center" vertical="center"/>
    </xf>
    <xf numFmtId="0" fontId="11" fillId="5" borderId="26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left" vertical="center"/>
    </xf>
    <xf numFmtId="0" fontId="9" fillId="3" borderId="16" xfId="2" applyFont="1" applyFill="1" applyBorder="1" applyAlignment="1">
      <alignment horizontal="center" vertical="center"/>
    </xf>
    <xf numFmtId="0" fontId="9" fillId="3" borderId="26" xfId="2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left" vertical="center"/>
    </xf>
    <xf numFmtId="0" fontId="9" fillId="3" borderId="18" xfId="2" applyFont="1" applyFill="1" applyBorder="1" applyAlignment="1">
      <alignment horizontal="center" vertical="center"/>
    </xf>
    <xf numFmtId="165" fontId="9" fillId="3" borderId="18" xfId="3" applyNumberFormat="1" applyFont="1" applyFill="1" applyBorder="1" applyAlignment="1">
      <alignment horizontal="center" vertical="center"/>
    </xf>
    <xf numFmtId="166" fontId="9" fillId="3" borderId="18" xfId="1" applyFont="1" applyFill="1" applyBorder="1" applyAlignment="1">
      <alignment horizontal="left" vertical="center"/>
    </xf>
    <xf numFmtId="10" fontId="9" fillId="3" borderId="21" xfId="6" applyNumberFormat="1" applyFont="1" applyFill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12" fillId="0" borderId="20" xfId="2" applyFont="1" applyBorder="1" applyAlignment="1">
      <alignment horizontal="center" vertical="center"/>
    </xf>
    <xf numFmtId="165" fontId="12" fillId="0" borderId="20" xfId="3" applyNumberFormat="1" applyFont="1" applyFill="1" applyBorder="1" applyAlignment="1">
      <alignment horizontal="center" vertical="center"/>
    </xf>
    <xf numFmtId="167" fontId="9" fillId="0" borderId="24" xfId="1" applyNumberFormat="1" applyFont="1" applyFill="1" applyBorder="1" applyAlignment="1">
      <alignment horizontal="left" vertical="center" wrapText="1"/>
    </xf>
    <xf numFmtId="10" fontId="12" fillId="0" borderId="25" xfId="6" applyNumberFormat="1" applyFont="1" applyFill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 wrapText="1"/>
    </xf>
    <xf numFmtId="167" fontId="12" fillId="0" borderId="24" xfId="1" applyNumberFormat="1" applyFont="1" applyFill="1" applyBorder="1" applyAlignment="1">
      <alignment horizontal="left" vertical="center" wrapText="1"/>
    </xf>
    <xf numFmtId="166" fontId="9" fillId="3" borderId="20" xfId="1" applyFont="1" applyFill="1" applyBorder="1" applyAlignment="1">
      <alignment horizontal="center" vertical="center"/>
    </xf>
    <xf numFmtId="166" fontId="3" fillId="0" borderId="0" xfId="5" applyFont="1" applyFill="1"/>
    <xf numFmtId="168" fontId="3" fillId="0" borderId="0" xfId="2" applyNumberFormat="1" applyFont="1"/>
    <xf numFmtId="166" fontId="13" fillId="3" borderId="18" xfId="1" applyFont="1" applyFill="1" applyBorder="1" applyAlignment="1">
      <alignment horizontal="left" vertical="center"/>
    </xf>
    <xf numFmtId="167" fontId="9" fillId="3" borderId="20" xfId="1" applyNumberFormat="1" applyFont="1" applyFill="1" applyBorder="1" applyAlignment="1">
      <alignment horizontal="left" vertical="center" wrapText="1"/>
    </xf>
    <xf numFmtId="166" fontId="12" fillId="0" borderId="24" xfId="1" applyFont="1" applyFill="1" applyBorder="1" applyAlignment="1">
      <alignment horizontal="left" vertical="center"/>
    </xf>
    <xf numFmtId="49" fontId="14" fillId="4" borderId="12" xfId="4" applyNumberFormat="1" applyFont="1" applyFill="1" applyBorder="1" applyAlignment="1">
      <alignment horizontal="center" vertical="center"/>
    </xf>
    <xf numFmtId="49" fontId="14" fillId="4" borderId="13" xfId="4" applyNumberFormat="1" applyFont="1" applyFill="1" applyBorder="1" applyAlignment="1">
      <alignment horizontal="center" vertical="center"/>
    </xf>
    <xf numFmtId="49" fontId="15" fillId="4" borderId="14" xfId="4" applyNumberFormat="1" applyFont="1" applyFill="1" applyBorder="1" applyAlignment="1">
      <alignment vertical="center"/>
    </xf>
    <xf numFmtId="49" fontId="14" fillId="4" borderId="14" xfId="4" applyNumberFormat="1" applyFont="1" applyFill="1" applyBorder="1" applyAlignment="1">
      <alignment horizontal="center" vertical="center"/>
    </xf>
    <xf numFmtId="165" fontId="14" fillId="4" borderId="14" xfId="3" applyNumberFormat="1" applyFont="1" applyFill="1" applyBorder="1" applyAlignment="1">
      <alignment horizontal="center" vertical="center"/>
    </xf>
    <xf numFmtId="164" fontId="14" fillId="4" borderId="14" xfId="7" applyFont="1" applyFill="1" applyBorder="1" applyAlignment="1">
      <alignment horizontal="center" vertical="center"/>
    </xf>
    <xf numFmtId="164" fontId="16" fillId="4" borderId="14" xfId="7" applyFont="1" applyFill="1" applyBorder="1" applyAlignment="1">
      <alignment horizontal="right" vertical="center"/>
    </xf>
    <xf numFmtId="164" fontId="15" fillId="4" borderId="27" xfId="7" applyFont="1" applyFill="1" applyBorder="1" applyAlignment="1">
      <alignment horizontal="right" vertical="center"/>
    </xf>
    <xf numFmtId="167" fontId="16" fillId="4" borderId="14" xfId="1" applyNumberFormat="1" applyFont="1" applyFill="1" applyBorder="1" applyAlignment="1">
      <alignment horizontal="right" vertical="center"/>
    </xf>
    <xf numFmtId="10" fontId="15" fillId="4" borderId="15" xfId="8" applyNumberFormat="1" applyFont="1" applyFill="1" applyBorder="1" applyAlignment="1">
      <alignment horizontal="center" vertical="center"/>
    </xf>
    <xf numFmtId="0" fontId="3" fillId="0" borderId="4" xfId="2" applyFont="1" applyBorder="1"/>
    <xf numFmtId="165" fontId="3" fillId="0" borderId="0" xfId="3" applyNumberFormat="1" applyFont="1" applyBorder="1" applyAlignment="1">
      <alignment horizontal="center"/>
    </xf>
    <xf numFmtId="0" fontId="3" fillId="0" borderId="5" xfId="2" applyFont="1" applyBorder="1"/>
    <xf numFmtId="49" fontId="14" fillId="4" borderId="28" xfId="4" applyNumberFormat="1" applyFont="1" applyFill="1" applyBorder="1" applyAlignment="1">
      <alignment horizontal="center" vertical="center"/>
    </xf>
    <xf numFmtId="49" fontId="15" fillId="4" borderId="29" xfId="2" applyNumberFormat="1" applyFont="1" applyFill="1" applyBorder="1" applyAlignment="1">
      <alignment horizontal="left" vertical="center"/>
    </xf>
    <xf numFmtId="49" fontId="14" fillId="4" borderId="29" xfId="4" applyNumberFormat="1" applyFont="1" applyFill="1" applyBorder="1" applyAlignment="1">
      <alignment horizontal="center" vertical="center"/>
    </xf>
    <xf numFmtId="165" fontId="14" fillId="4" borderId="29" xfId="3" applyNumberFormat="1" applyFont="1" applyFill="1" applyBorder="1" applyAlignment="1">
      <alignment horizontal="center" vertical="center"/>
    </xf>
    <xf numFmtId="164" fontId="14" fillId="4" borderId="29" xfId="7" applyFont="1" applyFill="1" applyBorder="1" applyAlignment="1">
      <alignment horizontal="center" vertical="center"/>
    </xf>
    <xf numFmtId="164" fontId="14" fillId="4" borderId="30" xfId="7" applyFont="1" applyFill="1" applyBorder="1" applyAlignment="1">
      <alignment horizontal="center" vertical="center"/>
    </xf>
    <xf numFmtId="49" fontId="14" fillId="4" borderId="31" xfId="4" applyNumberFormat="1" applyFont="1" applyFill="1" applyBorder="1" applyAlignment="1">
      <alignment horizontal="center" vertical="center"/>
    </xf>
    <xf numFmtId="49" fontId="12" fillId="0" borderId="32" xfId="8" applyNumberFormat="1" applyFont="1" applyFill="1" applyBorder="1" applyAlignment="1">
      <alignment horizontal="center" vertical="center"/>
    </xf>
    <xf numFmtId="9" fontId="12" fillId="0" borderId="33" xfId="9" applyFont="1" applyFill="1" applyBorder="1" applyAlignment="1" applyProtection="1">
      <alignment horizontal="left" vertical="center" wrapText="1"/>
      <protection locked="0"/>
    </xf>
    <xf numFmtId="9" fontId="17" fillId="0" borderId="34" xfId="8" applyFont="1" applyFill="1" applyBorder="1" applyAlignment="1" applyProtection="1">
      <alignment horizontal="center" vertical="center" wrapText="1"/>
      <protection locked="0"/>
    </xf>
    <xf numFmtId="165" fontId="17" fillId="0" borderId="34" xfId="3" applyNumberFormat="1" applyFont="1" applyFill="1" applyBorder="1" applyAlignment="1" applyProtection="1">
      <alignment horizontal="center" vertical="center"/>
      <protection locked="0"/>
    </xf>
    <xf numFmtId="164" fontId="17" fillId="0" borderId="34" xfId="7" applyFont="1" applyFill="1" applyBorder="1" applyAlignment="1" applyProtection="1">
      <alignment horizontal="right" vertical="center" wrapText="1"/>
    </xf>
    <xf numFmtId="164" fontId="18" fillId="0" borderId="34" xfId="7" applyFont="1" applyBorder="1" applyAlignment="1">
      <alignment horizontal="center" vertical="center" wrapText="1"/>
    </xf>
    <xf numFmtId="164" fontId="12" fillId="0" borderId="35" xfId="7" applyFont="1" applyFill="1" applyBorder="1" applyAlignment="1" applyProtection="1">
      <alignment horizontal="right" vertical="center" wrapText="1"/>
    </xf>
    <xf numFmtId="9" fontId="18" fillId="0" borderId="36" xfId="8" applyFont="1" applyBorder="1" applyAlignment="1">
      <alignment horizontal="center" vertical="center" wrapText="1"/>
    </xf>
    <xf numFmtId="49" fontId="12" fillId="0" borderId="32" xfId="8" applyNumberFormat="1" applyFont="1" applyFill="1" applyBorder="1" applyAlignment="1">
      <alignment horizontal="center" vertical="center" wrapText="1"/>
    </xf>
    <xf numFmtId="9" fontId="12" fillId="0" borderId="34" xfId="9" applyFont="1" applyFill="1" applyBorder="1" applyAlignment="1" applyProtection="1">
      <alignment horizontal="left" vertical="center" wrapText="1"/>
      <protection locked="0"/>
    </xf>
    <xf numFmtId="10" fontId="12" fillId="0" borderId="34" xfId="6" applyNumberFormat="1" applyFont="1" applyFill="1" applyBorder="1" applyAlignment="1" applyProtection="1">
      <alignment horizontal="center" vertical="center"/>
      <protection locked="0"/>
    </xf>
    <xf numFmtId="164" fontId="12" fillId="0" borderId="34" xfId="7" applyFont="1" applyFill="1" applyBorder="1" applyAlignment="1" applyProtection="1">
      <alignment horizontal="right" vertical="center"/>
    </xf>
    <xf numFmtId="164" fontId="12" fillId="0" borderId="35" xfId="7" applyFont="1" applyFill="1" applyBorder="1" applyAlignment="1" applyProtection="1">
      <alignment horizontal="right" vertical="center"/>
    </xf>
    <xf numFmtId="9" fontId="17" fillId="0" borderId="36" xfId="8" applyFont="1" applyFill="1" applyBorder="1" applyAlignment="1" applyProtection="1">
      <alignment horizontal="right" vertical="center" wrapText="1"/>
    </xf>
    <xf numFmtId="166" fontId="3" fillId="0" borderId="0" xfId="2" applyNumberFormat="1" applyFont="1"/>
    <xf numFmtId="49" fontId="9" fillId="3" borderId="32" xfId="8" applyNumberFormat="1" applyFont="1" applyFill="1" applyBorder="1" applyAlignment="1">
      <alignment horizontal="center" vertical="center" wrapText="1"/>
    </xf>
    <xf numFmtId="9" fontId="9" fillId="3" borderId="34" xfId="8" applyFont="1" applyFill="1" applyBorder="1" applyAlignment="1" applyProtection="1">
      <alignment vertical="center" wrapText="1"/>
      <protection locked="0"/>
    </xf>
    <xf numFmtId="9" fontId="19" fillId="3" borderId="34" xfId="8" applyFont="1" applyFill="1" applyBorder="1" applyAlignment="1" applyProtection="1">
      <alignment horizontal="center" vertical="center" wrapText="1"/>
      <protection locked="0"/>
    </xf>
    <xf numFmtId="165" fontId="9" fillId="3" borderId="34" xfId="3" applyNumberFormat="1" applyFont="1" applyFill="1" applyBorder="1" applyAlignment="1" applyProtection="1">
      <alignment horizontal="center" vertical="center"/>
      <protection locked="0"/>
    </xf>
    <xf numFmtId="164" fontId="19" fillId="3" borderId="34" xfId="7" applyFont="1" applyFill="1" applyBorder="1" applyAlignment="1" applyProtection="1">
      <alignment horizontal="right" vertical="center" wrapText="1"/>
    </xf>
    <xf numFmtId="164" fontId="9" fillId="3" borderId="35" xfId="7" applyFont="1" applyFill="1" applyBorder="1" applyAlignment="1" applyProtection="1">
      <alignment horizontal="right" vertical="center" wrapText="1"/>
    </xf>
    <xf numFmtId="9" fontId="19" fillId="3" borderId="36" xfId="8" applyFont="1" applyFill="1" applyBorder="1" applyAlignment="1" applyProtection="1">
      <alignment horizontal="right" vertical="center" wrapText="1"/>
    </xf>
    <xf numFmtId="49" fontId="12" fillId="0" borderId="32" xfId="4" applyNumberFormat="1" applyFont="1" applyBorder="1" applyAlignment="1">
      <alignment horizontal="center" vertical="center" wrapText="1"/>
    </xf>
    <xf numFmtId="170" fontId="17" fillId="0" borderId="34" xfId="4" applyNumberFormat="1" applyFont="1" applyBorder="1" applyAlignment="1" applyProtection="1">
      <alignment horizontal="center" vertical="center" wrapText="1"/>
      <protection locked="0"/>
    </xf>
    <xf numFmtId="4" fontId="17" fillId="0" borderId="36" xfId="10" applyNumberFormat="1" applyFont="1" applyFill="1" applyBorder="1" applyAlignment="1" applyProtection="1">
      <alignment horizontal="right" vertical="center" wrapText="1"/>
    </xf>
    <xf numFmtId="49" fontId="12" fillId="0" borderId="37" xfId="4" applyNumberFormat="1" applyFont="1" applyBorder="1" applyAlignment="1">
      <alignment horizontal="center" vertical="center" wrapText="1"/>
    </xf>
    <xf numFmtId="170" fontId="17" fillId="0" borderId="38" xfId="4" applyNumberFormat="1" applyFont="1" applyBorder="1" applyAlignment="1" applyProtection="1">
      <alignment horizontal="center" vertical="center" wrapText="1"/>
      <protection locked="0"/>
    </xf>
    <xf numFmtId="164" fontId="17" fillId="0" borderId="38" xfId="7" applyFont="1" applyFill="1" applyBorder="1" applyAlignment="1" applyProtection="1">
      <alignment horizontal="right" vertical="center" wrapText="1"/>
    </xf>
    <xf numFmtId="164" fontId="12" fillId="0" borderId="38" xfId="7" applyFont="1" applyFill="1" applyBorder="1" applyAlignment="1" applyProtection="1">
      <alignment horizontal="right" vertical="center"/>
    </xf>
    <xf numFmtId="164" fontId="12" fillId="0" borderId="39" xfId="7" applyFont="1" applyFill="1" applyBorder="1" applyAlignment="1" applyProtection="1">
      <alignment horizontal="right" vertical="center"/>
    </xf>
    <xf numFmtId="4" fontId="17" fillId="0" borderId="40" xfId="10" applyNumberFormat="1" applyFont="1" applyFill="1" applyBorder="1" applyAlignment="1" applyProtection="1">
      <alignment horizontal="right" vertical="center" wrapText="1"/>
    </xf>
    <xf numFmtId="0" fontId="3" fillId="0" borderId="6" xfId="2" applyFont="1" applyBorder="1" applyAlignment="1">
      <alignment horizontal="right"/>
    </xf>
    <xf numFmtId="49" fontId="15" fillId="4" borderId="12" xfId="4" applyNumberFormat="1" applyFont="1" applyFill="1" applyBorder="1" applyAlignment="1">
      <alignment horizontal="center" vertical="center"/>
    </xf>
    <xf numFmtId="49" fontId="15" fillId="4" borderId="14" xfId="2" applyNumberFormat="1" applyFont="1" applyFill="1" applyBorder="1" applyAlignment="1">
      <alignment horizontal="left" vertical="center"/>
    </xf>
    <xf numFmtId="164" fontId="20" fillId="4" borderId="14" xfId="7" applyFont="1" applyFill="1" applyBorder="1" applyAlignment="1">
      <alignment horizontal="right" vertical="center"/>
    </xf>
    <xf numFmtId="164" fontId="16" fillId="4" borderId="27" xfId="7" applyFont="1" applyFill="1" applyBorder="1" applyAlignment="1">
      <alignment horizontal="right" vertical="center"/>
    </xf>
    <xf numFmtId="167" fontId="20" fillId="4" borderId="14" xfId="1" applyNumberFormat="1" applyFont="1" applyFill="1" applyBorder="1" applyAlignment="1">
      <alignment horizontal="right" vertical="center"/>
    </xf>
    <xf numFmtId="49" fontId="14" fillId="4" borderId="15" xfId="4" applyNumberFormat="1" applyFont="1" applyFill="1" applyBorder="1" applyAlignment="1">
      <alignment horizontal="center" vertical="center"/>
    </xf>
    <xf numFmtId="171" fontId="3" fillId="0" borderId="0" xfId="2" applyNumberFormat="1" applyFont="1" applyAlignment="1">
      <alignment horizontal="center" vertical="center"/>
    </xf>
    <xf numFmtId="165" fontId="3" fillId="0" borderId="0" xfId="3" applyNumberFormat="1" applyFont="1" applyAlignment="1">
      <alignment horizontal="center"/>
    </xf>
    <xf numFmtId="164" fontId="21" fillId="0" borderId="0" xfId="2" applyNumberFormat="1" applyFont="1"/>
    <xf numFmtId="0" fontId="22" fillId="0" borderId="0" xfId="4" applyFont="1" applyAlignment="1">
      <alignment horizontal="right" vertical="center"/>
    </xf>
    <xf numFmtId="10" fontId="23" fillId="0" borderId="0" xfId="6" applyNumberFormat="1" applyFont="1"/>
    <xf numFmtId="0" fontId="21" fillId="0" borderId="0" xfId="2" applyFont="1" applyAlignment="1">
      <alignment horizontal="right"/>
    </xf>
    <xf numFmtId="164" fontId="24" fillId="0" borderId="0" xfId="2" applyNumberFormat="1" applyFont="1"/>
    <xf numFmtId="166" fontId="4" fillId="0" borderId="0" xfId="1" applyFont="1"/>
    <xf numFmtId="0" fontId="25" fillId="0" borderId="0" xfId="2" applyFont="1"/>
    <xf numFmtId="164" fontId="26" fillId="0" borderId="0" xfId="2" applyNumberFormat="1" applyFont="1"/>
    <xf numFmtId="166" fontId="26" fillId="0" borderId="0" xfId="10" applyFont="1"/>
    <xf numFmtId="165" fontId="5" fillId="0" borderId="0" xfId="3" applyNumberFormat="1" applyFont="1" applyFill="1" applyAlignment="1">
      <alignment horizontal="center"/>
    </xf>
    <xf numFmtId="166" fontId="3" fillId="11" borderId="0" xfId="2" applyNumberFormat="1" applyFont="1" applyFill="1" applyAlignment="1">
      <alignment vertical="center"/>
    </xf>
    <xf numFmtId="0" fontId="3" fillId="12" borderId="0" xfId="2" applyFont="1" applyFill="1"/>
    <xf numFmtId="0" fontId="5" fillId="12" borderId="0" xfId="2" applyFont="1" applyFill="1"/>
    <xf numFmtId="0" fontId="3" fillId="3" borderId="0" xfId="2" applyFont="1" applyFill="1"/>
    <xf numFmtId="0" fontId="5" fillId="3" borderId="0" xfId="2" applyFont="1" applyFill="1"/>
    <xf numFmtId="0" fontId="3" fillId="7" borderId="0" xfId="2" applyFont="1" applyFill="1"/>
    <xf numFmtId="0" fontId="5" fillId="7" borderId="0" xfId="2" applyFont="1" applyFill="1"/>
    <xf numFmtId="0" fontId="3" fillId="8" borderId="0" xfId="2" applyFont="1" applyFill="1"/>
    <xf numFmtId="0" fontId="5" fillId="8" borderId="0" xfId="2" applyFont="1" applyFill="1"/>
    <xf numFmtId="0" fontId="3" fillId="9" borderId="0" xfId="2" applyFont="1" applyFill="1"/>
    <xf numFmtId="0" fontId="5" fillId="9" borderId="0" xfId="2" applyFont="1" applyFill="1"/>
    <xf numFmtId="0" fontId="3" fillId="6" borderId="0" xfId="2" applyFont="1" applyFill="1"/>
    <xf numFmtId="0" fontId="5" fillId="6" borderId="0" xfId="2" applyFont="1" applyFill="1"/>
    <xf numFmtId="0" fontId="3" fillId="10" borderId="0" xfId="2" applyFont="1" applyFill="1"/>
    <xf numFmtId="0" fontId="5" fillId="10" borderId="0" xfId="2" applyFont="1" applyFill="1"/>
    <xf numFmtId="0" fontId="3" fillId="13" borderId="0" xfId="2" applyFont="1" applyFill="1"/>
    <xf numFmtId="0" fontId="5" fillId="13" borderId="0" xfId="2" applyFont="1" applyFill="1"/>
    <xf numFmtId="0" fontId="3" fillId="15" borderId="0" xfId="2" applyFont="1" applyFill="1"/>
    <xf numFmtId="0" fontId="5" fillId="15" borderId="0" xfId="2" applyFont="1" applyFill="1"/>
    <xf numFmtId="0" fontId="3" fillId="2" borderId="0" xfId="2" applyFont="1" applyFill="1"/>
    <xf numFmtId="0" fontId="5" fillId="2" borderId="0" xfId="2" applyFont="1" applyFill="1"/>
    <xf numFmtId="0" fontId="3" fillId="14" borderId="0" xfId="2" applyFont="1" applyFill="1"/>
    <xf numFmtId="0" fontId="5" fillId="14" borderId="0" xfId="2" applyFont="1" applyFill="1"/>
    <xf numFmtId="0" fontId="12" fillId="3" borderId="16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  <xf numFmtId="166" fontId="12" fillId="3" borderId="18" xfId="1" applyFont="1" applyFill="1" applyBorder="1" applyAlignment="1">
      <alignment horizontal="left" vertical="center"/>
    </xf>
    <xf numFmtId="10" fontId="12" fillId="3" borderId="21" xfId="6" applyNumberFormat="1" applyFont="1" applyFill="1" applyBorder="1" applyAlignment="1">
      <alignment horizontal="center" vertical="center"/>
    </xf>
    <xf numFmtId="166" fontId="12" fillId="0" borderId="20" xfId="1" applyFont="1" applyFill="1" applyBorder="1" applyAlignment="1">
      <alignment horizontal="left" vertical="center"/>
    </xf>
    <xf numFmtId="166" fontId="9" fillId="0" borderId="20" xfId="1" applyFont="1" applyFill="1" applyBorder="1" applyAlignment="1">
      <alignment horizontal="center" vertical="center"/>
    </xf>
    <xf numFmtId="169" fontId="12" fillId="0" borderId="20" xfId="1" applyNumberFormat="1" applyFont="1" applyFill="1" applyBorder="1" applyAlignment="1">
      <alignment horizontal="left" vertical="center"/>
    </xf>
    <xf numFmtId="165" fontId="9" fillId="0" borderId="20" xfId="3" applyNumberFormat="1" applyFont="1" applyFill="1" applyBorder="1" applyAlignment="1">
      <alignment horizontal="center" vertical="center"/>
    </xf>
    <xf numFmtId="166" fontId="9" fillId="0" borderId="18" xfId="1" applyFont="1" applyFill="1" applyBorder="1" applyAlignment="1">
      <alignment horizontal="left" vertical="center"/>
    </xf>
    <xf numFmtId="165" fontId="9" fillId="0" borderId="18" xfId="3" applyNumberFormat="1" applyFont="1" applyFill="1" applyBorder="1" applyAlignment="1">
      <alignment horizontal="center" vertical="center"/>
    </xf>
    <xf numFmtId="166" fontId="12" fillId="0" borderId="18" xfId="1" applyFont="1" applyFill="1" applyBorder="1" applyAlignment="1">
      <alignment horizontal="left" vertical="center"/>
    </xf>
    <xf numFmtId="167" fontId="12" fillId="0" borderId="20" xfId="1" applyNumberFormat="1" applyFont="1" applyFill="1" applyBorder="1" applyAlignment="1">
      <alignment horizontal="left" vertical="center" wrapText="1"/>
    </xf>
    <xf numFmtId="0" fontId="9" fillId="5" borderId="41" xfId="2" applyFont="1" applyFill="1" applyBorder="1" applyAlignment="1">
      <alignment horizontal="center" vertical="center"/>
    </xf>
    <xf numFmtId="0" fontId="11" fillId="5" borderId="42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/>
    </xf>
    <xf numFmtId="165" fontId="9" fillId="5" borderId="17" xfId="3" applyNumberFormat="1" applyFont="1" applyFill="1" applyBorder="1" applyAlignment="1">
      <alignment horizontal="center" vertical="center"/>
    </xf>
    <xf numFmtId="166" fontId="9" fillId="5" borderId="17" xfId="1" applyFont="1" applyFill="1" applyBorder="1" applyAlignment="1">
      <alignment horizontal="center" vertical="center"/>
    </xf>
    <xf numFmtId="166" fontId="9" fillId="5" borderId="43" xfId="5" applyFont="1" applyFill="1" applyBorder="1" applyAlignment="1">
      <alignment horizontal="center" vertical="center"/>
    </xf>
    <xf numFmtId="167" fontId="9" fillId="5" borderId="17" xfId="1" applyNumberFormat="1" applyFont="1" applyFill="1" applyBorder="1" applyAlignment="1">
      <alignment horizontal="left" vertical="center" wrapText="1"/>
    </xf>
    <xf numFmtId="10" fontId="9" fillId="5" borderId="44" xfId="6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2" fillId="0" borderId="0" xfId="2" applyAlignment="1">
      <alignment horizontal="center"/>
    </xf>
    <xf numFmtId="164" fontId="9" fillId="3" borderId="34" xfId="7" applyFont="1" applyFill="1" applyBorder="1" applyAlignment="1" applyProtection="1">
      <alignment horizontal="right" vertical="center"/>
    </xf>
    <xf numFmtId="164" fontId="3" fillId="0" borderId="0" xfId="2" applyNumberFormat="1" applyFont="1"/>
    <xf numFmtId="164" fontId="9" fillId="3" borderId="35" xfId="7" applyFont="1" applyFill="1" applyBorder="1" applyAlignment="1" applyProtection="1">
      <alignment horizontal="right" vertical="center"/>
    </xf>
    <xf numFmtId="43" fontId="12" fillId="0" borderId="18" xfId="3" applyNumberFormat="1" applyFont="1" applyFill="1" applyBorder="1" applyAlignment="1">
      <alignment horizontal="center" vertical="center"/>
    </xf>
    <xf numFmtId="43" fontId="9" fillId="3" borderId="20" xfId="3" applyNumberFormat="1" applyFont="1" applyFill="1" applyBorder="1" applyAlignment="1">
      <alignment horizontal="center" vertical="center"/>
    </xf>
    <xf numFmtId="49" fontId="6" fillId="0" borderId="6" xfId="4" applyNumberFormat="1" applyFont="1" applyBorder="1" applyAlignment="1">
      <alignment horizontal="right" vertical="center"/>
    </xf>
    <xf numFmtId="49" fontId="6" fillId="0" borderId="7" xfId="4" applyNumberFormat="1" applyFont="1" applyBorder="1" applyAlignment="1">
      <alignment horizontal="right" vertical="center"/>
    </xf>
    <xf numFmtId="49" fontId="6" fillId="0" borderId="8" xfId="4" applyNumberFormat="1" applyFont="1" applyBorder="1" applyAlignment="1">
      <alignment horizontal="right" vertical="center"/>
    </xf>
    <xf numFmtId="49" fontId="7" fillId="2" borderId="9" xfId="4" applyNumberFormat="1" applyFont="1" applyFill="1" applyBorder="1" applyAlignment="1">
      <alignment horizontal="center" vertical="center"/>
    </xf>
    <xf numFmtId="49" fontId="7" fillId="2" borderId="10" xfId="4" applyNumberFormat="1" applyFont="1" applyFill="1" applyBorder="1" applyAlignment="1">
      <alignment horizontal="center" vertical="center"/>
    </xf>
    <xf numFmtId="49" fontId="7" fillId="2" borderId="11" xfId="4" applyNumberFormat="1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</cellXfs>
  <cellStyles count="11">
    <cellStyle name="Millares 65" xfId="3"/>
    <cellStyle name="Moneda" xfId="1" builtinId="4"/>
    <cellStyle name="Moneda 2 5 2" xfId="7"/>
    <cellStyle name="Moneda 3 119 2 3 2" xfId="10"/>
    <cellStyle name="Moneda 3 2 2" xfId="5"/>
    <cellStyle name="Normal" xfId="0" builtinId="0"/>
    <cellStyle name="Normal 13 2" xfId="4"/>
    <cellStyle name="Normal 2 2" xfId="2"/>
    <cellStyle name="Porcentaje 10 2" xfId="8"/>
    <cellStyle name="Porcentaje 2 2 2" xfId="6"/>
    <cellStyle name="Porcentaj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2</xdr:row>
      <xdr:rowOff>23811</xdr:rowOff>
    </xdr:from>
    <xdr:to>
      <xdr:col>12</xdr:col>
      <xdr:colOff>649741</xdr:colOff>
      <xdr:row>6</xdr:row>
      <xdr:rowOff>179160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38113" y="890586"/>
          <a:ext cx="20523653" cy="1641249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                                                                        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586963</xdr:colOff>
      <xdr:row>3</xdr:row>
      <xdr:rowOff>91024</xdr:rowOff>
    </xdr:from>
    <xdr:to>
      <xdr:col>3</xdr:col>
      <xdr:colOff>1256960</xdr:colOff>
      <xdr:row>5</xdr:row>
      <xdr:rowOff>248059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701263" y="1262599"/>
          <a:ext cx="2653919" cy="8809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1905926</xdr:colOff>
      <xdr:row>3</xdr:row>
      <xdr:rowOff>151121</xdr:rowOff>
    </xdr:from>
    <xdr:to>
      <xdr:col>3</xdr:col>
      <xdr:colOff>4668111</xdr:colOff>
      <xdr:row>5</xdr:row>
      <xdr:rowOff>131261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326" y="1322696"/>
          <a:ext cx="2762185" cy="704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riggia\OneDrive%20-%20ADIFSE\Escritorio\MAXI%20-%20EXO\ADIF%202020\Estaci&#243;n%20Merlo\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Trabajos%20Solicitados\San%20Lorenzo\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oy\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OCARRIL\Obras%202016\FFCC%20Uruguay\01%20Costo\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Andenes%20ELEVADOS%20MITRE\Presupuesto%20-En%20Proceso-%2024-10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Constitucion%20Final\Constitucion%20NAVE%201%20y%20NAVE%204\Nave%204\NAVE%204%20J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OneDrive%20-%20ADIFSE\Electricas%20Adenda%203%20en%20proc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Respaldo%205-08-2019\Estudios%20Realizados\Licitacion%20Publica%20LP13%20-%20ADIF%20-%202016%20Puentes%20Ramal%20F1%20Linea%20Belgrano\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idas\TOD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\AppData\Local\Temp\Rar$DIa0.106\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Bona%20TTP\02-An&#225;lisis%20de%20Precios%20-%20TTP\Planilla%20base%20para%20cotizacion%20v01%20Con%2010km%20menos%20v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Desktop\Balance%20%20-%20Puente%20San%20Loren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OneDrive%20-%20ADIFSE\Retiro\Base%20ADIF%20MAYO%202020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ocuments\Retiro\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ines\AppData\Local\Microsoft\Windows\Temporary%20Internet%20Files\Content.Outlook\SHCAT6N4\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 refreshError="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“2018 - AÑO DEL CENTENARIO DE LA REFORMA UNIVERSITARIA”.</v>
          </cell>
        </row>
      </sheetData>
      <sheetData sheetId="1"/>
      <sheetData sheetId="2">
        <row r="6">
          <cell r="C6" t="str">
            <v>M01</v>
          </cell>
        </row>
      </sheetData>
      <sheetData sheetId="3">
        <row r="21">
          <cell r="G21">
            <v>460.93571199999997</v>
          </cell>
        </row>
      </sheetData>
      <sheetData sheetId="4">
        <row r="2">
          <cell r="A2" t="str">
            <v>Fecha Coti.</v>
          </cell>
          <cell r="B2">
            <v>43709</v>
          </cell>
          <cell r="C2">
            <v>0</v>
          </cell>
          <cell r="E2">
            <v>0</v>
          </cell>
        </row>
        <row r="3">
          <cell r="A3" t="str">
            <v>EURO HOY</v>
          </cell>
          <cell r="B3">
            <v>66</v>
          </cell>
          <cell r="C3">
            <v>0</v>
          </cell>
          <cell r="E3">
            <v>0</v>
          </cell>
        </row>
        <row r="4">
          <cell r="A4" t="str">
            <v>DÓLAR HOY</v>
          </cell>
          <cell r="B4">
            <v>60</v>
          </cell>
          <cell r="E4">
            <v>0</v>
          </cell>
        </row>
        <row r="5">
          <cell r="A5">
            <v>0</v>
          </cell>
          <cell r="B5">
            <v>0</v>
          </cell>
          <cell r="E5">
            <v>0</v>
          </cell>
        </row>
        <row r="6">
          <cell r="A6" t="str">
            <v>INSUMOS DE OBRA</v>
          </cell>
          <cell r="E6">
            <v>0</v>
          </cell>
        </row>
        <row r="7">
          <cell r="A7">
            <v>0</v>
          </cell>
          <cell r="E7">
            <v>0</v>
          </cell>
        </row>
        <row r="9">
          <cell r="A9" t="str">
            <v>Mano de Obra</v>
          </cell>
          <cell r="D9">
            <v>0</v>
          </cell>
          <cell r="E9">
            <v>0</v>
          </cell>
        </row>
        <row r="10">
          <cell r="D10">
            <v>0</v>
          </cell>
          <cell r="H10">
            <v>0</v>
          </cell>
        </row>
        <row r="11">
          <cell r="A11" t="str">
            <v>IN001</v>
          </cell>
          <cell r="B11" t="str">
            <v>Oficial Especializado</v>
          </cell>
          <cell r="C11" t="str">
            <v>$/Hs</v>
          </cell>
          <cell r="D11">
            <v>460.93571199999997</v>
          </cell>
          <cell r="E11">
            <v>43709</v>
          </cell>
          <cell r="F11" t="str">
            <v>UOCRA-Vigencia a partir del 01-Agosto-2019</v>
          </cell>
          <cell r="H11">
            <v>0</v>
          </cell>
        </row>
        <row r="12">
          <cell r="A12" t="str">
            <v>IN002</v>
          </cell>
          <cell r="B12" t="str">
            <v>Oficial</v>
          </cell>
          <cell r="C12" t="str">
            <v>$/Hs</v>
          </cell>
          <cell r="D12">
            <v>401.62556799999999</v>
          </cell>
          <cell r="E12">
            <v>43709</v>
          </cell>
          <cell r="F12" t="str">
            <v>UOCRA-Vigencia a partir del 01-Agosto-2019</v>
          </cell>
          <cell r="H12">
            <v>0</v>
          </cell>
        </row>
        <row r="13">
          <cell r="A13" t="str">
            <v>IN003</v>
          </cell>
          <cell r="B13" t="str">
            <v>Medio Oficial</v>
          </cell>
          <cell r="C13" t="str">
            <v>$/Hs</v>
          </cell>
          <cell r="D13">
            <v>374.98553599999997</v>
          </cell>
          <cell r="E13">
            <v>43709</v>
          </cell>
          <cell r="F13" t="str">
            <v>UOCRA-Vigencia a partir del 01-Agosto-2019</v>
          </cell>
          <cell r="H13">
            <v>0</v>
          </cell>
          <cell r="I13">
            <v>0</v>
          </cell>
        </row>
        <row r="14">
          <cell r="A14" t="str">
            <v>IN004</v>
          </cell>
          <cell r="B14" t="str">
            <v>Ayudante</v>
          </cell>
          <cell r="C14" t="str">
            <v>$/Hs</v>
          </cell>
          <cell r="D14">
            <v>349.16387200000003</v>
          </cell>
          <cell r="E14">
            <v>43709</v>
          </cell>
          <cell r="F14" t="str">
            <v>UOCRA-Vigencia a partir del 01-Agosto-2019</v>
          </cell>
          <cell r="H14">
            <v>0</v>
          </cell>
        </row>
        <row r="15">
          <cell r="A15" t="str">
            <v>IN005</v>
          </cell>
          <cell r="B15" t="str">
            <v>Honorario Profesional ING/ARQ</v>
          </cell>
          <cell r="C15" t="str">
            <v>$/Hs</v>
          </cell>
          <cell r="D15">
            <v>1500</v>
          </cell>
          <cell r="E15">
            <v>43709</v>
          </cell>
          <cell r="F15" t="str">
            <v>UOCRA-Vigencia a partir del 01-Agosto-2019</v>
          </cell>
        </row>
        <row r="17">
          <cell r="A17">
            <v>0</v>
          </cell>
        </row>
        <row r="18">
          <cell r="A18" t="str">
            <v>Subcontratos</v>
          </cell>
        </row>
        <row r="20">
          <cell r="A20" t="str">
            <v>S001</v>
          </cell>
          <cell r="B20" t="str">
            <v>Cronograma de Tareas</v>
          </cell>
          <cell r="C20" t="str">
            <v>GL</v>
          </cell>
          <cell r="D20">
            <v>50000</v>
          </cell>
          <cell r="E20">
            <v>43709</v>
          </cell>
          <cell r="F20" t="str">
            <v>Trabajo Independiente Profesional</v>
          </cell>
        </row>
        <row r="21">
          <cell r="A21" t="str">
            <v>S002</v>
          </cell>
          <cell r="B21" t="str">
            <v>Análisis de Riesgos y Plan de Gestión Ambiental (PGA)</v>
          </cell>
          <cell r="C21" t="str">
            <v>GL</v>
          </cell>
          <cell r="D21">
            <v>420096.94854677853</v>
          </cell>
          <cell r="E21">
            <v>43709</v>
          </cell>
          <cell r="F21" t="str">
            <v>ADENDA 2 Techint</v>
          </cell>
          <cell r="G21">
            <v>42826</v>
          </cell>
          <cell r="H21">
            <v>2.4223171382808326</v>
          </cell>
        </row>
        <row r="22">
          <cell r="A22" t="str">
            <v>S003</v>
          </cell>
          <cell r="B22" t="str">
            <v>Plan de Gestión y Control de la Calidad (PGC)</v>
          </cell>
          <cell r="C22" t="str">
            <v>GL</v>
          </cell>
          <cell r="D22">
            <v>336077.55330670357</v>
          </cell>
          <cell r="E22">
            <v>43709</v>
          </cell>
          <cell r="F22" t="str">
            <v>ADENDA 2 Techint</v>
          </cell>
          <cell r="G22">
            <v>42826</v>
          </cell>
          <cell r="H22">
            <v>2.4223171382808326</v>
          </cell>
        </row>
        <row r="23">
          <cell r="A23" t="str">
            <v>S004</v>
          </cell>
          <cell r="B23" t="str">
            <v>Estudio de Suelos</v>
          </cell>
          <cell r="C23" t="str">
            <v>ml</v>
          </cell>
          <cell r="D23">
            <v>1166.6666666666667</v>
          </cell>
          <cell r="E23">
            <v>43709</v>
          </cell>
          <cell r="F23" t="str">
            <v>SolidConcret</v>
          </cell>
        </row>
        <row r="24">
          <cell r="A24" t="str">
            <v>S005</v>
          </cell>
          <cell r="B24" t="str">
            <v>Cateos e Identificación de Interferencias subterráneas y superficiales</v>
          </cell>
          <cell r="C24" t="str">
            <v>ml</v>
          </cell>
          <cell r="D24">
            <v>1166.6666666666667</v>
          </cell>
          <cell r="E24">
            <v>43709</v>
          </cell>
          <cell r="F24" t="str">
            <v>SolidConcret</v>
          </cell>
        </row>
        <row r="25">
          <cell r="A25" t="str">
            <v>S006</v>
          </cell>
          <cell r="B25" t="str">
            <v>Relevamiento Integral del Sitio de Intervención</v>
          </cell>
          <cell r="C25" t="str">
            <v>GL</v>
          </cell>
          <cell r="D25">
            <v>42000</v>
          </cell>
          <cell r="E25">
            <v>43709</v>
          </cell>
          <cell r="F25" t="str">
            <v>SolidConcret</v>
          </cell>
        </row>
        <row r="26">
          <cell r="A26" t="str">
            <v>S007</v>
          </cell>
          <cell r="B26" t="str">
            <v>Cerco Metalico ENAS Alq - Incluido Rafia plastica</v>
          </cell>
          <cell r="C26" t="str">
            <v>mes</v>
          </cell>
          <cell r="D26">
            <v>222200</v>
          </cell>
          <cell r="E26">
            <v>43709</v>
          </cell>
          <cell r="F26" t="str">
            <v>Enas</v>
          </cell>
        </row>
        <row r="27">
          <cell r="A27" t="str">
            <v>S009</v>
          </cell>
          <cell r="B27" t="str">
            <v xml:space="preserve">Transporte de Paragolpe Historico </v>
          </cell>
          <cell r="C27" t="str">
            <v>Gl</v>
          </cell>
          <cell r="D27">
            <v>18000</v>
          </cell>
          <cell r="E27">
            <v>43709</v>
          </cell>
          <cell r="F27" t="str">
            <v>Ale Heavy Lift</v>
          </cell>
          <cell r="G27">
            <v>5594.4</v>
          </cell>
          <cell r="H27">
            <v>605808</v>
          </cell>
          <cell r="I27">
            <v>108.2882882882883</v>
          </cell>
        </row>
        <row r="28">
          <cell r="A28" t="str">
            <v>S010</v>
          </cell>
          <cell r="B28" t="str">
            <v>Servico de Volquete</v>
          </cell>
          <cell r="C28" t="str">
            <v>dia</v>
          </cell>
          <cell r="D28">
            <v>2800</v>
          </cell>
          <cell r="E28">
            <v>43739</v>
          </cell>
          <cell r="F28" t="str">
            <v>Volquete Chardia</v>
          </cell>
          <cell r="I28">
            <v>1.8048048048048051</v>
          </cell>
        </row>
        <row r="29">
          <cell r="A29" t="str">
            <v>S011</v>
          </cell>
          <cell r="B29" t="str">
            <v>Servicio de Andamios Tubulares (incluye Flete y Colocacion)</v>
          </cell>
          <cell r="C29" t="str">
            <v>m2</v>
          </cell>
          <cell r="D29">
            <v>1077.5538861600692</v>
          </cell>
          <cell r="E29">
            <v>43739</v>
          </cell>
          <cell r="F29" t="str">
            <v>Vivienda</v>
          </cell>
          <cell r="G29">
            <v>1.3108928055475295</v>
          </cell>
        </row>
        <row r="30">
          <cell r="A30" t="str">
            <v>S012</v>
          </cell>
          <cell r="B30" t="str">
            <v xml:space="preserve">Grua Telescopica 30 Ton - Incluye Movilizacion+transporte </v>
          </cell>
          <cell r="C30" t="str">
            <v>dia</v>
          </cell>
          <cell r="D30">
            <v>180000</v>
          </cell>
          <cell r="E30">
            <v>43739</v>
          </cell>
          <cell r="F30" t="str">
            <v>Ale Heavy Lift</v>
          </cell>
        </row>
        <row r="32">
          <cell r="A32" t="str">
            <v>Materiales</v>
          </cell>
        </row>
        <row r="34">
          <cell r="A34" t="str">
            <v>MAT001</v>
          </cell>
          <cell r="B34" t="str">
            <v>Tubo estructural 100x100x4</v>
          </cell>
          <cell r="C34" t="str">
            <v>ml</v>
          </cell>
          <cell r="D34">
            <v>865</v>
          </cell>
          <cell r="E34">
            <v>43709</v>
          </cell>
          <cell r="F34" t="str">
            <v>Hierros Parrotta</v>
          </cell>
          <cell r="G34" t="str">
            <v>Presupuesto Enviado al mail de ADIF</v>
          </cell>
        </row>
        <row r="35">
          <cell r="A35" t="str">
            <v>MAT002</v>
          </cell>
          <cell r="B35" t="str">
            <v>Tubo Estructural 80x80x4</v>
          </cell>
          <cell r="C35" t="str">
            <v>ml</v>
          </cell>
          <cell r="D35">
            <v>630</v>
          </cell>
          <cell r="E35">
            <v>43709</v>
          </cell>
          <cell r="F35" t="str">
            <v>Hierros Parrotta</v>
          </cell>
          <cell r="G35" t="str">
            <v>Presupuesto Enviado al mail de ADIF</v>
          </cell>
        </row>
        <row r="36">
          <cell r="A36" t="str">
            <v>MAT003</v>
          </cell>
          <cell r="B36" t="str">
            <v>Perfil 1 1/2" x 3/16"</v>
          </cell>
          <cell r="C36" t="str">
            <v>ml</v>
          </cell>
          <cell r="D36">
            <v>167.90633608815429</v>
          </cell>
          <cell r="E36">
            <v>43709</v>
          </cell>
          <cell r="F36" t="str">
            <v>MercadoLibre</v>
          </cell>
          <cell r="G36" t="str">
            <v>https://articulo.mercadolibre.com.ar/MLA-610217910-angulo-de-hierro-1-12-x-316-gramabi-barra-de-6-mt-perfil-l-de-3810-x-475-mm-marco-reja-herreria-bastidor-lpn-90-_JM?quantity=1&amp;searchVariation=29676125138&amp;variation=29676125138</v>
          </cell>
        </row>
        <row r="37">
          <cell r="A37" t="str">
            <v>MAT004</v>
          </cell>
          <cell r="B37" t="str">
            <v>Cartel de Obra (Impresión y Material)</v>
          </cell>
          <cell r="C37" t="str">
            <v>m2</v>
          </cell>
          <cell r="D37">
            <v>578.51239669421489</v>
          </cell>
          <cell r="E37">
            <v>43709</v>
          </cell>
          <cell r="F37" t="str">
            <v>MercadoLibre</v>
          </cell>
          <cell r="G37" t="str">
            <v>https://articulo.mercadolibre.com.ar/MLA-667771143-carteles-inmobiliarios-para-obras-bastidor-de-madera-x-m2-_JM?quantity=1</v>
          </cell>
        </row>
        <row r="38">
          <cell r="A38" t="str">
            <v>MAT005</v>
          </cell>
          <cell r="B38" t="str">
            <v>ALQ. HM-P 6000: HABITÁCULO MÓVIL ECOSAN - Modulo Oficina</v>
          </cell>
          <cell r="C38" t="str">
            <v>mes</v>
          </cell>
          <cell r="D38">
            <v>11800</v>
          </cell>
          <cell r="E38">
            <v>43709</v>
          </cell>
          <cell r="F38" t="str">
            <v>EcoSan</v>
          </cell>
          <cell r="G38">
            <v>0</v>
          </cell>
        </row>
        <row r="39">
          <cell r="A39" t="str">
            <v>MAT006</v>
          </cell>
          <cell r="B39" t="str">
            <v>ALQ. MENS. OBRA MOD. CM 6000 - Modulo Pañol</v>
          </cell>
          <cell r="C39" t="str">
            <v>mes</v>
          </cell>
          <cell r="D39">
            <v>9600</v>
          </cell>
          <cell r="E39">
            <v>43709</v>
          </cell>
          <cell r="F39" t="str">
            <v>EcoSan</v>
          </cell>
          <cell r="G39">
            <v>0</v>
          </cell>
          <cell r="I39">
            <v>0</v>
          </cell>
        </row>
        <row r="40">
          <cell r="A40" t="str">
            <v>MAT007</v>
          </cell>
          <cell r="B40" t="str">
            <v>ALQ. MENS.OBRA CAB. VIG. CV-1 - Modulo Cabina de Vigilancia</v>
          </cell>
          <cell r="C40" t="str">
            <v>mes</v>
          </cell>
          <cell r="D40">
            <v>4000</v>
          </cell>
          <cell r="E40">
            <v>43709</v>
          </cell>
          <cell r="F40" t="str">
            <v>EcoSan</v>
          </cell>
          <cell r="G40">
            <v>0</v>
          </cell>
          <cell r="I40">
            <v>0</v>
          </cell>
        </row>
        <row r="41">
          <cell r="A41" t="str">
            <v>MAT008</v>
          </cell>
          <cell r="B41" t="str">
            <v>ALQ. MENS. OBRA SANIT. GS-EQ - Modulo Baño Quimico</v>
          </cell>
          <cell r="C41" t="str">
            <v>mes</v>
          </cell>
          <cell r="D41">
            <v>813</v>
          </cell>
          <cell r="E41">
            <v>43709</v>
          </cell>
          <cell r="F41" t="str">
            <v>EcoSan</v>
          </cell>
          <cell r="G41">
            <v>0</v>
          </cell>
          <cell r="I41">
            <v>0</v>
          </cell>
        </row>
        <row r="42">
          <cell r="A42" t="str">
            <v>MAT009</v>
          </cell>
          <cell r="B42" t="str">
            <v>SERVICIO DE MANTENIMIENTO</v>
          </cell>
          <cell r="C42" t="str">
            <v>Uni.</v>
          </cell>
          <cell r="D42">
            <v>591</v>
          </cell>
          <cell r="E42">
            <v>43709</v>
          </cell>
          <cell r="F42" t="str">
            <v>EcoSan</v>
          </cell>
          <cell r="G42">
            <v>0</v>
          </cell>
          <cell r="I42">
            <v>0</v>
          </cell>
        </row>
        <row r="43">
          <cell r="A43" t="str">
            <v>MAT010</v>
          </cell>
          <cell r="B43" t="str">
            <v>ALQ.MENS.OBRA MOD.HMP-SA-6000 - Modulo Sanitario</v>
          </cell>
          <cell r="C43" t="str">
            <v>mes</v>
          </cell>
          <cell r="D43">
            <v>34000</v>
          </cell>
          <cell r="E43">
            <v>43709</v>
          </cell>
          <cell r="F43" t="str">
            <v>EcoSan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MAT011</v>
          </cell>
          <cell r="B44" t="str">
            <v>ALQ. MENS. AIRE ACONDICIONADO</v>
          </cell>
          <cell r="C44" t="str">
            <v>mes</v>
          </cell>
          <cell r="D44">
            <v>2700</v>
          </cell>
          <cell r="E44">
            <v>43709</v>
          </cell>
          <cell r="F44" t="str">
            <v>EcoSan</v>
          </cell>
          <cell r="G44">
            <v>0</v>
          </cell>
        </row>
        <row r="45">
          <cell r="A45" t="str">
            <v>MAT012</v>
          </cell>
          <cell r="B45" t="str">
            <v>Flete de Entrega</v>
          </cell>
          <cell r="C45" t="str">
            <v>GL</v>
          </cell>
          <cell r="D45">
            <v>58080</v>
          </cell>
          <cell r="E45">
            <v>43709</v>
          </cell>
          <cell r="F45" t="str">
            <v>EcoSan</v>
          </cell>
        </row>
        <row r="46">
          <cell r="A46" t="str">
            <v>MAT013</v>
          </cell>
          <cell r="B46" t="str">
            <v>Flete de Retiro</v>
          </cell>
          <cell r="C46" t="str">
            <v>GL</v>
          </cell>
          <cell r="D46">
            <v>58080</v>
          </cell>
          <cell r="E46">
            <v>43709</v>
          </cell>
          <cell r="F46" t="str">
            <v>EcoSan</v>
          </cell>
        </row>
        <row r="47">
          <cell r="A47" t="str">
            <v>MAT014</v>
          </cell>
          <cell r="B47" t="str">
            <v>Hormigon Elaborado H-04</v>
          </cell>
          <cell r="C47" t="str">
            <v>m3</v>
          </cell>
          <cell r="D47">
            <v>4765</v>
          </cell>
          <cell r="E47">
            <v>43709</v>
          </cell>
          <cell r="F47" t="str">
            <v>Redimat</v>
          </cell>
        </row>
        <row r="48">
          <cell r="A48" t="str">
            <v>MAT015</v>
          </cell>
          <cell r="B48" t="str">
            <v>Hormigon Elaborado H-08</v>
          </cell>
          <cell r="C48" t="str">
            <v>m3</v>
          </cell>
          <cell r="D48">
            <v>4845</v>
          </cell>
          <cell r="E48">
            <v>43709</v>
          </cell>
          <cell r="F48" t="str">
            <v>Redimat</v>
          </cell>
        </row>
        <row r="49">
          <cell r="A49" t="str">
            <v>MAT016</v>
          </cell>
          <cell r="B49" t="str">
            <v>Hormigon Elaborado H-13</v>
          </cell>
          <cell r="C49" t="str">
            <v>m3</v>
          </cell>
          <cell r="D49">
            <v>4950</v>
          </cell>
          <cell r="E49">
            <v>43709</v>
          </cell>
          <cell r="F49" t="str">
            <v>Redimat</v>
          </cell>
        </row>
        <row r="50">
          <cell r="A50" t="str">
            <v>MAT017</v>
          </cell>
          <cell r="B50" t="str">
            <v>Hormigon Elaborado H-17</v>
          </cell>
          <cell r="C50" t="str">
            <v>m3</v>
          </cell>
          <cell r="D50">
            <v>5060</v>
          </cell>
          <cell r="E50">
            <v>43709</v>
          </cell>
          <cell r="F50" t="str">
            <v>Redimat</v>
          </cell>
        </row>
        <row r="51">
          <cell r="A51" t="str">
            <v>MAT018</v>
          </cell>
          <cell r="B51" t="str">
            <v>Hormigon Elaborado H-21</v>
          </cell>
          <cell r="C51" t="str">
            <v>m3</v>
          </cell>
          <cell r="D51">
            <v>5155</v>
          </cell>
          <cell r="E51">
            <v>43709</v>
          </cell>
          <cell r="F51" t="str">
            <v>Redimat</v>
          </cell>
        </row>
        <row r="52">
          <cell r="A52" t="str">
            <v>MAT019</v>
          </cell>
          <cell r="B52" t="str">
            <v>Hormigon Elaborado H-25</v>
          </cell>
          <cell r="C52" t="str">
            <v>m3</v>
          </cell>
          <cell r="D52">
            <v>5235</v>
          </cell>
          <cell r="E52">
            <v>43709</v>
          </cell>
          <cell r="F52" t="str">
            <v>Redimat</v>
          </cell>
        </row>
        <row r="53">
          <cell r="A53" t="str">
            <v>MAT020</v>
          </cell>
          <cell r="B53" t="str">
            <v>Hormigon Elaborado H-30</v>
          </cell>
          <cell r="C53" t="str">
            <v>m3</v>
          </cell>
          <cell r="D53">
            <v>5300</v>
          </cell>
          <cell r="E53">
            <v>43709</v>
          </cell>
          <cell r="F53" t="str">
            <v>Redimat</v>
          </cell>
        </row>
        <row r="54">
          <cell r="A54" t="str">
            <v>MAT021</v>
          </cell>
          <cell r="B54" t="str">
            <v>Hormigon Elaborado H-30 - Gunitado</v>
          </cell>
          <cell r="C54" t="str">
            <v>m3</v>
          </cell>
          <cell r="D54">
            <v>5920</v>
          </cell>
          <cell r="E54">
            <v>43709</v>
          </cell>
          <cell r="F54" t="str">
            <v>Redimat</v>
          </cell>
        </row>
        <row r="55">
          <cell r="A55" t="str">
            <v>MAT022</v>
          </cell>
          <cell r="B55" t="str">
            <v>Hormigon Elaborado H-30 ARS</v>
          </cell>
          <cell r="C55" t="str">
            <v>m3</v>
          </cell>
          <cell r="D55">
            <v>6490</v>
          </cell>
          <cell r="E55">
            <v>43709</v>
          </cell>
          <cell r="F55" t="str">
            <v>Redimat</v>
          </cell>
        </row>
        <row r="56">
          <cell r="A56" t="str">
            <v>MAT023</v>
          </cell>
          <cell r="B56" t="str">
            <v>Hormigon Elaborado H-35</v>
          </cell>
          <cell r="C56" t="str">
            <v>m3</v>
          </cell>
          <cell r="D56">
            <v>5520</v>
          </cell>
          <cell r="E56">
            <v>43709</v>
          </cell>
          <cell r="F56" t="str">
            <v>Redimat</v>
          </cell>
        </row>
        <row r="57">
          <cell r="A57" t="str">
            <v>MAT024</v>
          </cell>
          <cell r="B57" t="str">
            <v>Hormigon Elaborado H-35 ARS</v>
          </cell>
          <cell r="C57" t="str">
            <v>m3</v>
          </cell>
          <cell r="D57">
            <v>6800</v>
          </cell>
          <cell r="E57">
            <v>43709</v>
          </cell>
          <cell r="F57" t="str">
            <v>Redimat</v>
          </cell>
        </row>
        <row r="58">
          <cell r="A58" t="str">
            <v>MAT025</v>
          </cell>
          <cell r="B58" t="str">
            <v>Hormigon Elaborado H-38</v>
          </cell>
          <cell r="C58" t="str">
            <v>m3</v>
          </cell>
          <cell r="D58">
            <v>5680</v>
          </cell>
          <cell r="E58">
            <v>43709</v>
          </cell>
          <cell r="F58" t="str">
            <v>Redimat</v>
          </cell>
        </row>
        <row r="59">
          <cell r="A59" t="str">
            <v>MAT026</v>
          </cell>
          <cell r="B59" t="str">
            <v>Hormigon Elaborado H-47</v>
          </cell>
          <cell r="C59" t="str">
            <v>m3</v>
          </cell>
          <cell r="D59">
            <v>6100</v>
          </cell>
          <cell r="E59">
            <v>43709</v>
          </cell>
          <cell r="F59" t="str">
            <v>Redimat</v>
          </cell>
        </row>
        <row r="60">
          <cell r="A60" t="str">
            <v>MAT027</v>
          </cell>
          <cell r="B60" t="str">
            <v xml:space="preserve">REDC 1 </v>
          </cell>
          <cell r="C60" t="str">
            <v>m3</v>
          </cell>
          <cell r="D60">
            <v>4320</v>
          </cell>
          <cell r="E60">
            <v>43709</v>
          </cell>
          <cell r="F60" t="str">
            <v>Redimat</v>
          </cell>
        </row>
        <row r="61">
          <cell r="A61" t="str">
            <v>MAT028</v>
          </cell>
          <cell r="B61" t="str">
            <v>REDC 2</v>
          </cell>
          <cell r="C61" t="str">
            <v>m3</v>
          </cell>
          <cell r="D61">
            <v>4550</v>
          </cell>
          <cell r="E61">
            <v>43709</v>
          </cell>
          <cell r="F61" t="str">
            <v>Redimat</v>
          </cell>
        </row>
        <row r="62">
          <cell r="A62" t="str">
            <v>MAT029</v>
          </cell>
          <cell r="B62" t="str">
            <v>REDC 3</v>
          </cell>
          <cell r="C62" t="str">
            <v>m3</v>
          </cell>
          <cell r="D62">
            <v>4780</v>
          </cell>
          <cell r="E62">
            <v>43709</v>
          </cell>
          <cell r="F62" t="str">
            <v>Redimat</v>
          </cell>
        </row>
        <row r="63">
          <cell r="A63" t="str">
            <v>MAT030</v>
          </cell>
          <cell r="B63" t="str">
            <v>REDC 4 - Bombeable</v>
          </cell>
          <cell r="C63" t="str">
            <v>m3</v>
          </cell>
          <cell r="D63">
            <v>5030</v>
          </cell>
          <cell r="E63">
            <v>43709</v>
          </cell>
          <cell r="F63" t="str">
            <v>Redimat</v>
          </cell>
        </row>
        <row r="64">
          <cell r="A64" t="str">
            <v>MAT031</v>
          </cell>
          <cell r="B64" t="str">
            <v>Bomba de Arrastre</v>
          </cell>
          <cell r="C64" t="str">
            <v>Gl</v>
          </cell>
          <cell r="D64">
            <v>23000</v>
          </cell>
          <cell r="E64">
            <v>43709</v>
          </cell>
          <cell r="F64" t="str">
            <v>Redimat</v>
          </cell>
        </row>
        <row r="65">
          <cell r="A65" t="str">
            <v>MAT032</v>
          </cell>
          <cell r="B65" t="str">
            <v>Bomba con pluma</v>
          </cell>
          <cell r="C65" t="str">
            <v>GL</v>
          </cell>
          <cell r="D65">
            <v>28000</v>
          </cell>
          <cell r="E65">
            <v>43709</v>
          </cell>
          <cell r="F65" t="str">
            <v>Redimat</v>
          </cell>
        </row>
        <row r="66">
          <cell r="A66" t="str">
            <v>MAT033</v>
          </cell>
          <cell r="B66" t="str">
            <v>M3 Bombeado - Arrastre</v>
          </cell>
          <cell r="C66" t="str">
            <v>m3</v>
          </cell>
          <cell r="D66">
            <v>230</v>
          </cell>
          <cell r="E66">
            <v>43709</v>
          </cell>
          <cell r="F66" t="str">
            <v>Redimat</v>
          </cell>
        </row>
        <row r="67">
          <cell r="A67" t="str">
            <v>MAT034</v>
          </cell>
          <cell r="B67" t="str">
            <v>M3 Bombeado - Pluma</v>
          </cell>
          <cell r="C67" t="str">
            <v>m3</v>
          </cell>
          <cell r="D67">
            <v>280</v>
          </cell>
          <cell r="E67">
            <v>43709</v>
          </cell>
          <cell r="F67" t="str">
            <v>Redimat</v>
          </cell>
        </row>
        <row r="68">
          <cell r="A68" t="str">
            <v>MAT035</v>
          </cell>
          <cell r="B68" t="str">
            <v>Super</v>
          </cell>
          <cell r="C68" t="str">
            <v>m3</v>
          </cell>
          <cell r="D68">
            <v>230</v>
          </cell>
          <cell r="E68">
            <v>43709</v>
          </cell>
          <cell r="F68" t="str">
            <v>Redimat</v>
          </cell>
        </row>
        <row r="69">
          <cell r="A69" t="str">
            <v>MAT036</v>
          </cell>
          <cell r="B69" t="str">
            <v>Acelerante</v>
          </cell>
          <cell r="C69" t="str">
            <v>m3</v>
          </cell>
          <cell r="D69">
            <v>280</v>
          </cell>
          <cell r="E69">
            <v>43709</v>
          </cell>
          <cell r="F69" t="str">
            <v>Redimat</v>
          </cell>
        </row>
        <row r="70">
          <cell r="A70" t="str">
            <v>MAT037</v>
          </cell>
          <cell r="B70" t="str">
            <v>Incorporacion de Aire</v>
          </cell>
          <cell r="C70" t="str">
            <v>m3</v>
          </cell>
          <cell r="D70">
            <v>230</v>
          </cell>
          <cell r="E70">
            <v>43709</v>
          </cell>
          <cell r="F70" t="str">
            <v>Redimat</v>
          </cell>
        </row>
        <row r="71">
          <cell r="A71" t="str">
            <v>MAT038</v>
          </cell>
          <cell r="B71" t="str">
            <v>ACERO ADN 420</v>
          </cell>
          <cell r="C71" t="str">
            <v>Kg</v>
          </cell>
          <cell r="D71">
            <v>61.800000000000004</v>
          </cell>
          <cell r="E71">
            <v>43709</v>
          </cell>
          <cell r="F71" t="str">
            <v>Acindar</v>
          </cell>
        </row>
        <row r="72">
          <cell r="A72" t="str">
            <v>MAT039</v>
          </cell>
          <cell r="B72" t="str">
            <v>TABLA DE 1" SALIGNA BRUTO</v>
          </cell>
          <cell r="C72" t="str">
            <v>M2</v>
          </cell>
          <cell r="D72">
            <v>271.25027999999998</v>
          </cell>
          <cell r="E72">
            <v>43709</v>
          </cell>
          <cell r="F72" t="str">
            <v>Mercado Libre</v>
          </cell>
        </row>
        <row r="73">
          <cell r="A73" t="str">
            <v>MAT040</v>
          </cell>
          <cell r="B73" t="str">
            <v>CLAVOS DE 2"</v>
          </cell>
          <cell r="C73" t="str">
            <v>KG</v>
          </cell>
          <cell r="D73">
            <v>118.95359999999999</v>
          </cell>
          <cell r="E73">
            <v>43709</v>
          </cell>
          <cell r="F73" t="str">
            <v>Mercado Libre</v>
          </cell>
        </row>
        <row r="74">
          <cell r="A74" t="str">
            <v>MAT041</v>
          </cell>
          <cell r="B74" t="str">
            <v>ALAMBRE NEGRO RECOCIDO N 16</v>
          </cell>
          <cell r="C74" t="str">
            <v>KG</v>
          </cell>
          <cell r="D74">
            <v>91.631999999999991</v>
          </cell>
          <cell r="E74">
            <v>43709</v>
          </cell>
          <cell r="F74" t="str">
            <v>Mercado Libre</v>
          </cell>
        </row>
        <row r="75">
          <cell r="A75" t="str">
            <v>MAT042</v>
          </cell>
          <cell r="B75" t="str">
            <v>Angulo 80 x 50</v>
          </cell>
          <cell r="C75" t="str">
            <v>KG</v>
          </cell>
          <cell r="D75">
            <v>360</v>
          </cell>
          <cell r="E75">
            <v>43709</v>
          </cell>
          <cell r="G75">
            <v>0</v>
          </cell>
        </row>
        <row r="76">
          <cell r="A76" t="str">
            <v>MAT043</v>
          </cell>
          <cell r="B76" t="str">
            <v>Planchuela 30 x 1,5</v>
          </cell>
          <cell r="C76" t="str">
            <v>KG</v>
          </cell>
          <cell r="D76">
            <v>360</v>
          </cell>
          <cell r="E76">
            <v>43709</v>
          </cell>
        </row>
        <row r="77">
          <cell r="A77" t="str">
            <v>MAT044</v>
          </cell>
          <cell r="B77" t="str">
            <v>Planchuela 50 x 1,5</v>
          </cell>
          <cell r="C77" t="str">
            <v>KG</v>
          </cell>
          <cell r="D77">
            <v>360</v>
          </cell>
          <cell r="E77">
            <v>43709</v>
          </cell>
        </row>
        <row r="78">
          <cell r="A78" t="str">
            <v>MAT045</v>
          </cell>
          <cell r="B78" t="str">
            <v>CORREAS IPN 120</v>
          </cell>
          <cell r="C78" t="str">
            <v>KG</v>
          </cell>
          <cell r="D78">
            <v>360</v>
          </cell>
          <cell r="E78">
            <v>43709</v>
          </cell>
          <cell r="G78">
            <v>0</v>
          </cell>
        </row>
        <row r="79">
          <cell r="A79" t="str">
            <v>MAT046</v>
          </cell>
          <cell r="B79" t="str">
            <v>Chapa Acanalada Cincalum Prepintada C22</v>
          </cell>
          <cell r="C79" t="str">
            <v>m2</v>
          </cell>
          <cell r="D79">
            <v>950</v>
          </cell>
          <cell r="E79">
            <v>43709</v>
          </cell>
          <cell r="F79" t="str">
            <v>Hierros SRL</v>
          </cell>
        </row>
        <row r="80">
          <cell r="A80" t="str">
            <v>MAT047</v>
          </cell>
          <cell r="B80" t="str">
            <v>Canaletas de Chapa Galvanizada en Caliente</v>
          </cell>
          <cell r="C80" t="str">
            <v>ml</v>
          </cell>
          <cell r="D80">
            <v>2080.1652892561983</v>
          </cell>
          <cell r="E80">
            <v>43709</v>
          </cell>
          <cell r="F80" t="str">
            <v>Curia</v>
          </cell>
          <cell r="G80" t="str">
            <v>Material</v>
          </cell>
          <cell r="H80">
            <v>1386.7768595041323</v>
          </cell>
          <cell r="I80" t="str">
            <v>50% MO</v>
          </cell>
        </row>
        <row r="81">
          <cell r="A81" t="str">
            <v>MAT048</v>
          </cell>
          <cell r="B81" t="str">
            <v>Paños de Vidrio Laminado 4x4 y marco de aluminio</v>
          </cell>
          <cell r="C81" t="str">
            <v>Uni.</v>
          </cell>
          <cell r="D81">
            <v>6350</v>
          </cell>
          <cell r="E81">
            <v>43709</v>
          </cell>
          <cell r="F81" t="str">
            <v>Blindex</v>
          </cell>
          <cell r="G81" t="str">
            <v>https://articulo.mercadolibre.com.ar/MLA-661553125-vidrio-laminado-44-incoloro-corte-a-medida-x-m2-blindex-_JM?matt_tool=96888375&amp;matt_word=ALL&amp;gclid=CjwKCAjw5_DsBRBPEiwAIEDRW38SI1nm0-49nMOLlP_4HPufiysbq0_2CJ-LNNkMnOPUYVWTboETORoCplMQAvD_BwE&amp;quantity=1</v>
          </cell>
          <cell r="K81" t="str">
            <v>https://articulo.mercadolibre.com.ar/MLA-644035709-tubo-aluminio-anodizado-natural-40-x-20-_JM?matt_tool=33617560&amp;matt_word&amp;gclid=CjwKCAjw5_DsBRBPEiwAIEDRWw7obuRGcMHIC_CvaGFDluIiQyIOu6tBdmgnyPJgwUGPkv8VuoCnCRoCR3EQAvD_BwE&amp;quantity=1</v>
          </cell>
        </row>
        <row r="82">
          <cell r="A82" t="str">
            <v>MAT049</v>
          </cell>
          <cell r="B82" t="str">
            <v>Babetas Frontales</v>
          </cell>
          <cell r="C82" t="str">
            <v>ml</v>
          </cell>
          <cell r="D82">
            <v>550</v>
          </cell>
          <cell r="E82">
            <v>43709</v>
          </cell>
          <cell r="F82" t="str">
            <v>Zingueria</v>
          </cell>
          <cell r="G82" t="str">
            <v>https://articulo.mercadolibre.com.ar/MLA-725893615-zingueria-babeta-l-cierre-lateral-galvanizada-x-200-metros-_JM?quantity=1&amp;variation=32116064447#position=8&amp;type=pad&amp;tracking_id=0b33d1ed-6f67-4f5d-a652-f1424733c1af&amp;is_advertising=true&amp;ad_domain=VQCATCORE_LST&amp;ad_position=8&amp;ad_click_id=M2FlMjA1MWEtODU2MS00Yzg0LWE1YWMtMmI2OTI5Y2Q3NWJm</v>
          </cell>
        </row>
        <row r="83">
          <cell r="A83" t="str">
            <v>MAT050</v>
          </cell>
          <cell r="B83" t="str">
            <v>Bajadas de hierro Fundido 4"</v>
          </cell>
          <cell r="C83" t="str">
            <v>ml</v>
          </cell>
          <cell r="D83">
            <v>3500</v>
          </cell>
          <cell r="E83">
            <v>43709</v>
          </cell>
          <cell r="F83" t="str">
            <v>Mercado Libre</v>
          </cell>
        </row>
        <row r="84">
          <cell r="A84" t="str">
            <v>MAT051</v>
          </cell>
          <cell r="B84" t="str">
            <v>Bloque de hormigón 19x20x40</v>
          </cell>
          <cell r="C84" t="str">
            <v>Uni.</v>
          </cell>
          <cell r="D84">
            <v>60.2</v>
          </cell>
          <cell r="E84">
            <v>43709</v>
          </cell>
          <cell r="F84" t="str">
            <v>Darom SRL</v>
          </cell>
          <cell r="G84" t="str">
            <v>https://www.daromsrl.com.ar/productos/bloques-de-cemento/bloque-de-hormigon-19x19x39-liso/?utm_source=Google%20Shopping&amp;utm_campaign=Darom%20Feed&amp;utm_medium=cpc&amp;utm_term=1550&amp;gclid=Cj0KCQjw3JXtBRC8ARIsAEBHg4n-ttj5GWl5cjw2HAtFDmGBHIQyU0F_lnW7uv4iC0cQ6VhrludpSBQaAmkXEALw_wcB</v>
          </cell>
        </row>
        <row r="85">
          <cell r="A85" t="str">
            <v>MAT052</v>
          </cell>
          <cell r="B85" t="str">
            <v xml:space="preserve">Cemento </v>
          </cell>
          <cell r="C85" t="str">
            <v>Kg</v>
          </cell>
          <cell r="D85">
            <v>7.04</v>
          </cell>
          <cell r="E85">
            <v>43709</v>
          </cell>
          <cell r="F85" t="str">
            <v>Darom SRL</v>
          </cell>
          <cell r="G85" t="str">
            <v>https://www.daromsrl.com.ar/tipo-producto/cementos-y-cales/</v>
          </cell>
        </row>
        <row r="86">
          <cell r="A86" t="str">
            <v>MAT053</v>
          </cell>
          <cell r="B86" t="str">
            <v xml:space="preserve">CAL HIDRÁULICA EN POLVO </v>
          </cell>
          <cell r="C86" t="str">
            <v>Kg</v>
          </cell>
          <cell r="D86">
            <v>15</v>
          </cell>
          <cell r="E86">
            <v>43709</v>
          </cell>
          <cell r="F86" t="str">
            <v>Darom SRL</v>
          </cell>
          <cell r="G86" t="str">
            <v>https://www.daromsrl.com.ar/tipo-producto/cementos-y-cales/</v>
          </cell>
        </row>
        <row r="87">
          <cell r="A87" t="str">
            <v>MAT054</v>
          </cell>
          <cell r="B87" t="str">
            <v>Arena x m3</v>
          </cell>
          <cell r="C87" t="str">
            <v>m3</v>
          </cell>
          <cell r="D87">
            <v>1017.83</v>
          </cell>
          <cell r="E87">
            <v>43709</v>
          </cell>
          <cell r="F87" t="str">
            <v>Darom SRL</v>
          </cell>
          <cell r="G87" t="str">
            <v>https://www.daromsrl.com.ar/tipo-producto/aridos/</v>
          </cell>
        </row>
        <row r="88">
          <cell r="A88" t="str">
            <v>MAT055</v>
          </cell>
          <cell r="B88" t="str">
            <v>Hidrofugo - Ceresita Weber Aditivo x 20Kg</v>
          </cell>
          <cell r="C88" t="str">
            <v>Kg</v>
          </cell>
          <cell r="D88">
            <v>43.078512396694215</v>
          </cell>
          <cell r="E88">
            <v>43739</v>
          </cell>
          <cell r="F88" t="str">
            <v>Mercado Libre</v>
          </cell>
          <cell r="G88" t="str">
            <v>https://articulo.mercadolibre.com.ar/MLA-706999022-ceresita-weber-adtivo-hidrofugo-en-pasta-balde-20-kg-hiemar-_JM?matt_tool=26190581&amp;matt_word=&amp;gclid=Cj0KCQjw0brtBRDOARIsANMDykYJ0YXYbfv19E5-R3eCTG6paEfbfaZawDLQ0w5JRCezIeJQtoFxugQaAmP3EALw_wcB</v>
          </cell>
        </row>
        <row r="89">
          <cell r="A89" t="str">
            <v>MAT056</v>
          </cell>
          <cell r="B89" t="str">
            <v>Arena x KG</v>
          </cell>
          <cell r="C89" t="str">
            <v>KG</v>
          </cell>
          <cell r="D89">
            <v>0.63614375000000001</v>
          </cell>
          <cell r="E89">
            <v>43709</v>
          </cell>
          <cell r="F89" t="str">
            <v>Darom SRL</v>
          </cell>
          <cell r="G89" t="str">
            <v>https://www.daromsrl.com.ar/tipo-producto/aridos/</v>
          </cell>
        </row>
        <row r="90">
          <cell r="A90" t="str">
            <v>MAT057</v>
          </cell>
          <cell r="B90" t="str">
            <v>Cal aerea Hidratada x 25kg</v>
          </cell>
          <cell r="C90" t="str">
            <v>KG</v>
          </cell>
          <cell r="D90">
            <v>12.376528925619834</v>
          </cell>
          <cell r="E90">
            <v>43739</v>
          </cell>
          <cell r="F90" t="str">
            <v>Darom SRL</v>
          </cell>
          <cell r="G90" t="str">
            <v>https://www.daromsrl.com.ar/productos/cementos-y-cales/cal-milagro-x-25-kg/G95:G96</v>
          </cell>
        </row>
        <row r="91">
          <cell r="A91" t="str">
            <v>MAT058</v>
          </cell>
          <cell r="B91" t="str">
            <v>Cascote de Ladrillo</v>
          </cell>
          <cell r="C91" t="str">
            <v>m3</v>
          </cell>
          <cell r="D91">
            <v>0.68753337571519391</v>
          </cell>
          <cell r="E91">
            <v>43739</v>
          </cell>
          <cell r="F91" t="str">
            <v>Mercado Libre</v>
          </cell>
          <cell r="G91" t="str">
            <v>https://articulo.mercadolibre.com.ar/MLA-775194975-cascote-picado-x-mt3-a-granel-zona-sur-_JM?quantity=1#position=4&amp;type=item&amp;tracking_id=35db70d3-4e15-4dd7-b930-93c88dce12b0</v>
          </cell>
        </row>
        <row r="92">
          <cell r="A92" t="str">
            <v>MAT059</v>
          </cell>
          <cell r="B92" t="str">
            <v>Membrana de Polietileno 200 Micrones</v>
          </cell>
          <cell r="C92" t="str">
            <v>m2</v>
          </cell>
          <cell r="D92">
            <v>92.148760330578511</v>
          </cell>
          <cell r="E92">
            <v>43739</v>
          </cell>
          <cell r="F92" t="str">
            <v>Megaflex</v>
          </cell>
          <cell r="G92" t="str">
            <v>https://articulo.mercadolibre.com.ar/MLA-759788959-membrana-megaflex-mgx-no-crack-n-200-_JM?quantity=1#position=9&amp;type=item&amp;tracking_id=823f3a9e-caf9-4dc4-84ca-8b0499e52594</v>
          </cell>
        </row>
        <row r="93">
          <cell r="A93" t="str">
            <v>MAT060</v>
          </cell>
          <cell r="B93" t="str">
            <v>Sikafloor 3 Quartz Top Endurecedor Para Hormigón X 25 Kg</v>
          </cell>
          <cell r="C93" t="str">
            <v>Kg</v>
          </cell>
          <cell r="D93">
            <v>24.231404958677686</v>
          </cell>
          <cell r="E93">
            <v>43739</v>
          </cell>
          <cell r="F93" t="str">
            <v>SIKA</v>
          </cell>
          <cell r="G93" t="str">
            <v>https://articulo.mercadolibre.com.ar/MLA-655668089-sikafloor-3-quartz-top-endurecedor-para-hormigon-x-25-kg-_JM?matt_tool=26190581&amp;matt_word&amp;gclid=Cj0KCQjwl8XtBRDAARIsAKfwtxCQ1l3mdB5fCuwBPFm2pd2bq2I3GJ-RiFPA-YF-l4gS5KFyMlhluSAaAlL7EALw_wcB&amp;quantity=1</v>
          </cell>
        </row>
        <row r="94">
          <cell r="A94" t="str">
            <v>MAT061</v>
          </cell>
          <cell r="B94" t="str">
            <v>MOSAICO PODOTACTIL 40X40</v>
          </cell>
          <cell r="C94" t="str">
            <v>m2</v>
          </cell>
          <cell r="D94">
            <v>276.54545454545513</v>
          </cell>
          <cell r="E94">
            <v>43739</v>
          </cell>
          <cell r="F94" t="str">
            <v>Base Burzaco Agosto-18 / Octubre 2019</v>
          </cell>
        </row>
        <row r="95">
          <cell r="A95" t="str">
            <v>MAT062</v>
          </cell>
          <cell r="B95" t="str">
            <v>MOSAICO LISO 40X40</v>
          </cell>
          <cell r="C95" t="str">
            <v>m2</v>
          </cell>
          <cell r="D95">
            <v>392.8202479338849</v>
          </cell>
          <cell r="E95">
            <v>43739</v>
          </cell>
          <cell r="F95" t="str">
            <v>Base Burzaco Agosto-18 / Octubre 2020</v>
          </cell>
        </row>
        <row r="96">
          <cell r="A96" t="str">
            <v>MAT063</v>
          </cell>
          <cell r="B96" t="str">
            <v>Baldosones Cementicios BOTONES 40x40</v>
          </cell>
          <cell r="C96" t="str">
            <v>m2</v>
          </cell>
          <cell r="D96">
            <v>322.31404958677689</v>
          </cell>
          <cell r="E96">
            <v>43739</v>
          </cell>
          <cell r="F96" t="str">
            <v>Blangino</v>
          </cell>
          <cell r="G96" t="str">
            <v>https://articulo.mercadolibre.com.ar/MLA-639004012-baldosas-baldosones-tactiles-prevencion-y-guia-x-m2-_JM?quantity=1&amp;variation=40448734761#position=2&amp;type=item&amp;tracking_id=5ecaea47-fba7-4311-b235-e0421086f90e</v>
          </cell>
        </row>
        <row r="97">
          <cell r="A97" t="str">
            <v>MAT064</v>
          </cell>
          <cell r="B97" t="str">
            <v>Interruptor tetrapolar 400VAC tipo Compact NSX200 NA Schneider</v>
          </cell>
          <cell r="C97" t="str">
            <v>Uni.</v>
          </cell>
          <cell r="D97">
            <v>1914.8760330578514</v>
          </cell>
          <cell r="E97">
            <v>43739</v>
          </cell>
          <cell r="F97" t="str">
            <v>MercadoLibre</v>
          </cell>
          <cell r="G97" t="str">
            <v>https://articulo.mercadolibre.com.ar/MLA-814741963-termomagnetica-termica-tetrapolar-4x6a-schneider-easy9-_JM?matt_tool=26190581&amp;matt_word&amp;gclid=CjwKCAjwo9rtBRAdEiwA_WXcFk88mo8vZZ913wIit1dNrwovkmwngZ88yHGQamsXwKxCO5EeXJq20xoCMDMQAvD_BwE&amp;quantity=1</v>
          </cell>
        </row>
        <row r="98">
          <cell r="A98" t="str">
            <v>MAT065</v>
          </cell>
          <cell r="B98" t="str">
            <v>Bandeja Portacable 450 x ml</v>
          </cell>
          <cell r="C98" t="str">
            <v>ml</v>
          </cell>
          <cell r="D98">
            <v>401.21212121212125</v>
          </cell>
          <cell r="E98">
            <v>43739</v>
          </cell>
          <cell r="F98" t="str">
            <v>Led Moron</v>
          </cell>
          <cell r="G98" t="str">
            <v>https://articulo.mercadolibre.com.ar/MLA-811520996-bandeja-portacable-perforada-450-mm-x-3-metros-07mm-oferta-_JM?quantity=1#position=2&amp;type=item&amp;tracking_id=783303d3-3eef-44e8-9276-aa8262c5632e</v>
          </cell>
        </row>
        <row r="99">
          <cell r="A99" t="str">
            <v>MAT066</v>
          </cell>
          <cell r="B99" t="str">
            <v xml:space="preserve">Cable Afumex 3x25mm+16mm </v>
          </cell>
          <cell r="C99" t="str">
            <v>ml</v>
          </cell>
          <cell r="D99">
            <v>613.22314049586782</v>
          </cell>
          <cell r="E99">
            <v>43739</v>
          </cell>
          <cell r="F99" t="str">
            <v>Prysmian</v>
          </cell>
          <cell r="G99" t="str">
            <v>https://articulo.mercadolibre.com.ar/MLA-760713966-cable-afumex-3x25mm16mm-marca-prysmian-x-mtrs-_JM#position=1&amp;type=item&amp;tracking_id=de8f5246-22db-41b9-8401-fb98cb1a4575</v>
          </cell>
        </row>
        <row r="100">
          <cell r="A100" t="str">
            <v>MAT067</v>
          </cell>
          <cell r="B100" t="str">
            <v>Cable 3x50/25 mm2</v>
          </cell>
          <cell r="C100" t="str">
            <v>ml</v>
          </cell>
          <cell r="D100">
            <v>1469.3801652892562</v>
          </cell>
          <cell r="E100">
            <v>43739</v>
          </cell>
          <cell r="F100" t="str">
            <v>ElectroMobil</v>
          </cell>
          <cell r="G100" t="str">
            <v>https://www.electromobile.com.ar/cables/subterraneos/subterraneo-cobre/subterraneos-tetrapolares/cable-subterraneo-3x50-25-cobre-sintenax-valio-x-mt-prysmian/</v>
          </cell>
        </row>
        <row r="101">
          <cell r="A101" t="str">
            <v>MAT068</v>
          </cell>
          <cell r="B101" t="str">
            <v>Cable  3x70mm/25 mm2</v>
          </cell>
          <cell r="C101" t="str">
            <v>ml</v>
          </cell>
          <cell r="D101">
            <v>1655.1239669421489</v>
          </cell>
          <cell r="E101">
            <v>43739</v>
          </cell>
          <cell r="F101" t="str">
            <v>Kalop</v>
          </cell>
          <cell r="G101" t="str">
            <v>https://articulo.mercadolibre.com.ar/MLA-754564576-cable-subterraneo-3x70-35-mm-iram-kalop-electro-medina-_JM#position=6&amp;type=item&amp;tracking_id=4eb236a6-b6fe-4c71-b023-a70baa40fb93</v>
          </cell>
        </row>
        <row r="102">
          <cell r="A102" t="str">
            <v>MAT069</v>
          </cell>
          <cell r="B102" t="str">
            <v>Caño Galvanizado Roscado 4"</v>
          </cell>
          <cell r="C102" t="str">
            <v>ml</v>
          </cell>
          <cell r="D102">
            <v>2992.7466425619837</v>
          </cell>
          <cell r="E102">
            <v>43739</v>
          </cell>
          <cell r="F102" t="str">
            <v>0100099 - Abelson</v>
          </cell>
        </row>
        <row r="103">
          <cell r="A103" t="str">
            <v>MAT070</v>
          </cell>
          <cell r="B103" t="str">
            <v>Caño Galvanizado Roscado 2"</v>
          </cell>
          <cell r="C103" t="str">
            <v>ml</v>
          </cell>
          <cell r="D103">
            <v>1244.5699896694216</v>
          </cell>
          <cell r="E103">
            <v>43739</v>
          </cell>
          <cell r="F103" t="str">
            <v>0100050 - Abelson</v>
          </cell>
        </row>
        <row r="104">
          <cell r="A104" t="str">
            <v>MAT071</v>
          </cell>
          <cell r="B104" t="str">
            <v>Caño Galvanizado Roscado 3/4"</v>
          </cell>
          <cell r="C104" t="str">
            <v>ml</v>
          </cell>
          <cell r="D104">
            <v>417.90547520661164</v>
          </cell>
          <cell r="E104">
            <v>43739</v>
          </cell>
          <cell r="F104" t="str">
            <v>0100019 - Abelson</v>
          </cell>
        </row>
        <row r="105">
          <cell r="A105" t="str">
            <v>MAT072</v>
          </cell>
          <cell r="B105" t="str">
            <v>Alumbrado Publico Led Lumenac Aero 120 Ip65 120 W</v>
          </cell>
          <cell r="C105" t="str">
            <v>Uni.</v>
          </cell>
          <cell r="D105">
            <v>8659.5041322314046</v>
          </cell>
          <cell r="E105">
            <v>43739</v>
          </cell>
          <cell r="F105" t="str">
            <v>Lumenac</v>
          </cell>
          <cell r="G105" t="str">
            <v>https://articulo.mercadolibre.com.ar/MLA-777629004-alumbrado-publico-led-lumenac-aero-120-ip65-120-w-_JM?quantity=1#position=2&amp;type=item&amp;tracking_id=70e4590a-484a-4363-849f-18b723a68efb</v>
          </cell>
        </row>
        <row r="106">
          <cell r="A106" t="str">
            <v>MAT073</v>
          </cell>
          <cell r="B106" t="str">
            <v>Brazo Metalico Curvo de 1 mt de Vuelo.</v>
          </cell>
          <cell r="C106" t="str">
            <v>Uni.</v>
          </cell>
          <cell r="D106">
            <v>4020</v>
          </cell>
          <cell r="E106">
            <v>43739</v>
          </cell>
          <cell r="F106" t="str">
            <v>Vivienda - C5-368-0130 - Dolarizado</v>
          </cell>
        </row>
        <row r="107">
          <cell r="A107" t="str">
            <v>MAT074</v>
          </cell>
          <cell r="B107" t="str">
            <v>Proyector Lumenac MEGA 300</v>
          </cell>
          <cell r="C107" t="str">
            <v>Uni.</v>
          </cell>
          <cell r="D107">
            <v>28196.000000000004</v>
          </cell>
          <cell r="E107">
            <v>43739</v>
          </cell>
          <cell r="F107" t="str">
            <v>Electropuerto</v>
          </cell>
          <cell r="G107" t="str">
            <v>https://www.electropuerto.com.ar/index.php?op=&amp;tipo=Artefac%20proyector%20a%20LEDs&amp;marca=LUMENAC</v>
          </cell>
        </row>
      </sheetData>
      <sheetData sheetId="5"/>
      <sheetData sheetId="6">
        <row r="7">
          <cell r="E7">
            <v>60</v>
          </cell>
        </row>
      </sheetData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 refreshError="1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 refreshError="1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A8" t="str">
            <v>ID TAREA</v>
          </cell>
          <cell r="N8" t="str">
            <v>TOTAL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 refreshError="1"/>
      <sheetData sheetId="35" refreshError="1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3492.1157024793388</v>
          </cell>
          <cell r="E12">
            <v>43957.613402777781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140.81</v>
          </cell>
          <cell r="E69">
            <v>42736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590-0100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</row>
        <row r="249">
          <cell r="A249" t="str">
            <v>I1248</v>
          </cell>
          <cell r="B249" t="str">
            <v>Matafuego Abc 5 Kg</v>
          </cell>
          <cell r="C249" t="str">
            <v>u</v>
          </cell>
          <cell r="D249">
            <v>1350</v>
          </cell>
          <cell r="E249">
            <v>42736</v>
          </cell>
          <cell r="F249" t="str">
            <v>VIVIENDA</v>
          </cell>
          <cell r="G249" t="str">
            <v>01_MATERIALES</v>
          </cell>
          <cell r="H249" t="str">
            <v>*MATAFUEGOS</v>
          </cell>
          <cell r="J249" t="str">
            <v>145-0040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174.37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590-0470 m obra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43852</v>
          </cell>
          <cell r="F482" t="str">
            <v>SIN FUENTE</v>
          </cell>
          <cell r="G482" t="str">
            <v>01_MATERIALES</v>
          </cell>
          <cell r="H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</sheetData>
      <sheetData sheetId="5"/>
      <sheetData sheetId="6">
        <row r="1">
          <cell r="A1" t="str">
            <v>TAREAS</v>
          </cell>
        </row>
      </sheetData>
      <sheetData sheetId="7">
        <row r="4">
          <cell r="D4">
            <v>55.438016528925623</v>
          </cell>
        </row>
        <row r="6">
          <cell r="D6">
            <v>0.08</v>
          </cell>
        </row>
      </sheetData>
      <sheetData sheetId="8"/>
      <sheetData sheetId="9"/>
      <sheetData sheetId="10"/>
      <sheetData sheetId="1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12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Para Ejecución De Tarea</v>
          </cell>
          <cell r="D9" t="str">
            <v>m2</v>
          </cell>
          <cell r="E9">
            <v>15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</row>
        <row r="13">
          <cell r="A13" t="str">
            <v>T1003</v>
          </cell>
          <cell r="C13" t="str">
            <v>Excavación Manual De Zanjas Y Pozos</v>
          </cell>
          <cell r="D13" t="str">
            <v>m3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</row>
        <row r="16">
          <cell r="A16" t="str">
            <v>T1004</v>
          </cell>
          <cell r="C16" t="str">
            <v>Excavación De Sótanos</v>
          </cell>
          <cell r="D16" t="str">
            <v>m3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</row>
        <row r="19">
          <cell r="A19" t="str">
            <v>T1006</v>
          </cell>
          <cell r="C19" t="str">
            <v>Excavación De Pozos</v>
          </cell>
          <cell r="D19" t="str">
            <v>m3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</row>
        <row r="22">
          <cell r="A22" t="str">
            <v>T1007</v>
          </cell>
          <cell r="C22" t="str">
            <v>Excavación De Pozos Y Ulterior Relleno</v>
          </cell>
          <cell r="D22" t="str">
            <v>m3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</row>
        <row r="24"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</row>
        <row r="26">
          <cell r="A26" t="str">
            <v>T1008</v>
          </cell>
          <cell r="C26" t="str">
            <v>Terraplenamientos</v>
          </cell>
          <cell r="D26" t="str">
            <v>m3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</row>
        <row r="29">
          <cell r="A29" t="str">
            <v>T1009</v>
          </cell>
          <cell r="C29" t="str">
            <v>Desmontes</v>
          </cell>
          <cell r="D29" t="str">
            <v>m3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</row>
        <row r="32">
          <cell r="A32" t="str">
            <v>T1013</v>
          </cell>
          <cell r="C32" t="str">
            <v xml:space="preserve">Mat. - Mortero Mc 1:4 </v>
          </cell>
          <cell r="D32" t="str">
            <v>m3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</row>
        <row r="36">
          <cell r="A36" t="str">
            <v>T1014</v>
          </cell>
          <cell r="C36" t="str">
            <v>Mat. - Mortero Mh 1:4</v>
          </cell>
          <cell r="D36" t="str">
            <v>m3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</row>
        <row r="40">
          <cell r="A40" t="str">
            <v>T1015</v>
          </cell>
          <cell r="C40" t="str">
            <v>Mat. - Mortero Mhmr 1/4:1:4</v>
          </cell>
          <cell r="D40" t="str">
            <v>m3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</row>
        <row r="45">
          <cell r="A45" t="str">
            <v>T1017</v>
          </cell>
          <cell r="C45" t="str">
            <v>Mat. - Mortero Mhr 1/2:1:4</v>
          </cell>
          <cell r="D45" t="str">
            <v>m3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</row>
        <row r="50">
          <cell r="A50" t="str">
            <v>T1018</v>
          </cell>
          <cell r="C50" t="str">
            <v>Mat. - Mortero Mc At 1:1:6</v>
          </cell>
          <cell r="D50" t="str">
            <v>m3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</row>
        <row r="55">
          <cell r="A55" t="str">
            <v>T1019</v>
          </cell>
          <cell r="C55" t="str">
            <v>Mat. - Mortero Mhr 1/4:1:4</v>
          </cell>
          <cell r="D55" t="str">
            <v>m3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</row>
        <row r="60">
          <cell r="A60" t="str">
            <v>T1020</v>
          </cell>
          <cell r="C60" t="str">
            <v>Mat. - Mortero Mc At 1:1:3</v>
          </cell>
          <cell r="D60" t="str">
            <v>m3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</row>
        <row r="65">
          <cell r="A65" t="str">
            <v>T1021</v>
          </cell>
          <cell r="C65" t="str">
            <v>Mat. - Mortero 1/4:1:3</v>
          </cell>
          <cell r="D65" t="str">
            <v>m3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</row>
        <row r="70">
          <cell r="A70" t="str">
            <v>T1022</v>
          </cell>
          <cell r="C70" t="str">
            <v>Mat. - Mortero 1/4:1:4</v>
          </cell>
          <cell r="D70" t="str">
            <v>m3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</row>
        <row r="75">
          <cell r="A75" t="str">
            <v>T1025</v>
          </cell>
          <cell r="C75" t="str">
            <v>Mat. - Mortero 1:3</v>
          </cell>
          <cell r="D75" t="str">
            <v>m3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</row>
        <row r="79">
          <cell r="A79" t="str">
            <v>T1028</v>
          </cell>
          <cell r="C79" t="str">
            <v>Mat. - Mortero 1/4:1:4</v>
          </cell>
          <cell r="D79" t="str">
            <v>m3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</row>
        <row r="86"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</row>
        <row r="87"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</row>
        <row r="88"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</row>
        <row r="89"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</row>
        <row r="90"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</row>
        <row r="92">
          <cell r="A92" t="str">
            <v>T1034</v>
          </cell>
          <cell r="C92" t="str">
            <v>Vigas De Fundación H21 Fe 130 Kg/M3 Horm</v>
          </cell>
          <cell r="D92" t="str">
            <v>m3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</row>
        <row r="95"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</row>
        <row r="96"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</row>
        <row r="97"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</row>
        <row r="98"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</row>
        <row r="99"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</row>
        <row r="101">
          <cell r="A101" t="str">
            <v>T1035</v>
          </cell>
          <cell r="C101" t="str">
            <v>Troncos De Columnas H21 Fe 85 Kg/M3</v>
          </cell>
          <cell r="D101" t="str">
            <v>m3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</row>
        <row r="103"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</row>
        <row r="104"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</row>
        <row r="105"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</row>
        <row r="106"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</row>
        <row r="107"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</row>
        <row r="108"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</row>
        <row r="109"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</row>
        <row r="111">
          <cell r="A111" t="str">
            <v>T1036</v>
          </cell>
          <cell r="C111" t="str">
            <v>Platea De Hormigon Armado</v>
          </cell>
          <cell r="D111" t="str">
            <v>m3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</row>
        <row r="113"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</row>
        <row r="114"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</row>
        <row r="115"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</row>
        <row r="116"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</row>
        <row r="118">
          <cell r="A118" t="str">
            <v>T1037</v>
          </cell>
          <cell r="C118" t="str">
            <v>Cabezales Fe 100 Kg/M3 H21</v>
          </cell>
          <cell r="D118" t="str">
            <v>m3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</row>
        <row r="120"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</row>
        <row r="121"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</row>
        <row r="122"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</row>
        <row r="123"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</row>
        <row r="124"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</row>
        <row r="125"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</row>
        <row r="127">
          <cell r="A127" t="str">
            <v>T1038</v>
          </cell>
          <cell r="C127" t="str">
            <v>Columna H21 Fe 90 Kg/M3</v>
          </cell>
          <cell r="D127" t="str">
            <v>m3</v>
          </cell>
          <cell r="G127">
            <v>32707.97738372911</v>
          </cell>
          <cell r="H127">
            <v>43952</v>
          </cell>
          <cell r="I127" t="str">
            <v>05 ESTRUCTURAS RESISTENTES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</row>
        <row r="129">
          <cell r="B129" t="str">
            <v>I1011</v>
          </cell>
          <cell r="C129" t="str">
            <v>Acero  Adn420 Diam 12 Mm</v>
          </cell>
          <cell r="D129" t="str">
            <v>ton</v>
          </cell>
          <cell r="E129">
            <v>0.09</v>
          </cell>
          <cell r="F129">
            <v>69569.916308961314</v>
          </cell>
          <cell r="G129">
            <v>6261.2924678065183</v>
          </cell>
          <cell r="H129">
            <v>43957.613518518519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208.00400701227147</v>
          </cell>
          <cell r="G130">
            <v>416.00801402454294</v>
          </cell>
          <cell r="H130">
            <v>43957.613576388889</v>
          </cell>
        </row>
        <row r="131">
          <cell r="B131" t="str">
            <v>I1013</v>
          </cell>
          <cell r="C131" t="str">
            <v>Tirante 3X3 Saligna Bruto</v>
          </cell>
          <cell r="D131" t="str">
            <v>ml</v>
          </cell>
          <cell r="E131">
            <v>1.5748031496062989</v>
          </cell>
          <cell r="F131">
            <v>52.683918168269891</v>
          </cell>
          <cell r="G131">
            <v>82.966800264991932</v>
          </cell>
          <cell r="H131">
            <v>43957.613634259258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2</v>
          </cell>
          <cell r="F132">
            <v>144.62809917355372</v>
          </cell>
          <cell r="G132">
            <v>289.25619834710744</v>
          </cell>
          <cell r="H132">
            <v>43957.613749999997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0.6</v>
          </cell>
          <cell r="F133">
            <v>208.26446280991735</v>
          </cell>
          <cell r="G133">
            <v>124.95867768595041</v>
          </cell>
          <cell r="H133">
            <v>43957.613692129627</v>
          </cell>
        </row>
        <row r="134">
          <cell r="B134" t="str">
            <v>I1016</v>
          </cell>
          <cell r="C134" t="str">
            <v>Oficial Especializado</v>
          </cell>
          <cell r="D134" t="str">
            <v>hs</v>
          </cell>
          <cell r="E134">
            <v>18</v>
          </cell>
          <cell r="F134">
            <v>532.26439272727271</v>
          </cell>
          <cell r="G134">
            <v>9580.7590690909092</v>
          </cell>
          <cell r="H134">
            <v>43952</v>
          </cell>
          <cell r="I134" t="str">
            <v>R0008</v>
          </cell>
        </row>
        <row r="135">
          <cell r="B135" t="str">
            <v>I1017</v>
          </cell>
          <cell r="C135" t="str">
            <v>Oficial Hormigon</v>
          </cell>
          <cell r="D135" t="str">
            <v>hs</v>
          </cell>
          <cell r="E135">
            <v>18</v>
          </cell>
          <cell r="F135">
            <v>560.1797864727273</v>
          </cell>
          <cell r="G135">
            <v>10083.236156509091</v>
          </cell>
          <cell r="H135">
            <v>43952</v>
          </cell>
          <cell r="I135" t="str">
            <v>R0008</v>
          </cell>
        </row>
        <row r="137">
          <cell r="A137" t="str">
            <v>T1039</v>
          </cell>
          <cell r="C137" t="str">
            <v>Tabiques H30 Fe 60 Kg/M3 (Bombeado)</v>
          </cell>
          <cell r="D137" t="str">
            <v>m3</v>
          </cell>
          <cell r="G137">
            <v>39737.773062290042</v>
          </cell>
          <cell r="H137">
            <v>43952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5590</v>
          </cell>
          <cell r="G138">
            <v>5869.5</v>
          </cell>
          <cell r="H138">
            <v>43952</v>
          </cell>
        </row>
        <row r="139">
          <cell r="B139" t="str">
            <v>I1011</v>
          </cell>
          <cell r="C139" t="str">
            <v>Acero  Adn420 Diam 12 Mm</v>
          </cell>
          <cell r="D139" t="str">
            <v>ton</v>
          </cell>
          <cell r="E139">
            <v>7.0000000000000007E-2</v>
          </cell>
          <cell r="F139">
            <v>69569.916308961314</v>
          </cell>
          <cell r="G139">
            <v>4869.8941416272928</v>
          </cell>
          <cell r="H139">
            <v>43957.613518518519</v>
          </cell>
        </row>
        <row r="140">
          <cell r="B140" t="str">
            <v>I1020</v>
          </cell>
          <cell r="C140" t="str">
            <v>Fenolico De 25 Mm 1.22X2.44 (2,97 M2)</v>
          </cell>
          <cell r="D140" t="str">
            <v>m2</v>
          </cell>
          <cell r="E140">
            <v>5</v>
          </cell>
          <cell r="F140">
            <v>763.20237383978804</v>
          </cell>
          <cell r="G140">
            <v>3816.0118691989401</v>
          </cell>
          <cell r="H140">
            <v>43957.613807870373</v>
          </cell>
        </row>
        <row r="141">
          <cell r="B141" t="str">
            <v>I1013</v>
          </cell>
          <cell r="C141" t="str">
            <v>Tirante 3X3 Saligna Bruto</v>
          </cell>
          <cell r="D141" t="str">
            <v>ml</v>
          </cell>
          <cell r="E141">
            <v>2</v>
          </cell>
          <cell r="F141">
            <v>52.683918168269891</v>
          </cell>
          <cell r="G141">
            <v>105.36783633653978</v>
          </cell>
          <cell r="H141">
            <v>43957.613634259258</v>
          </cell>
        </row>
        <row r="142">
          <cell r="B142" t="str">
            <v>I1015</v>
          </cell>
          <cell r="C142" t="str">
            <v>Clavos De 2"</v>
          </cell>
          <cell r="D142" t="str">
            <v>kg</v>
          </cell>
          <cell r="E142">
            <v>1.7</v>
          </cell>
          <cell r="F142">
            <v>144.62809917355372</v>
          </cell>
          <cell r="G142">
            <v>245.86776859504133</v>
          </cell>
          <cell r="H142">
            <v>43957.613749999997</v>
          </cell>
        </row>
        <row r="143">
          <cell r="B143" t="str">
            <v>I1014</v>
          </cell>
          <cell r="C143" t="str">
            <v>Alambre Negro Recocido N 16</v>
          </cell>
          <cell r="D143" t="str">
            <v>kg</v>
          </cell>
          <cell r="E143">
            <v>0.5</v>
          </cell>
          <cell r="F143">
            <v>208.26446280991735</v>
          </cell>
          <cell r="G143">
            <v>104.13223140495867</v>
          </cell>
          <cell r="H143">
            <v>43957.613692129627</v>
          </cell>
        </row>
        <row r="144">
          <cell r="B144" t="str">
            <v>I1314</v>
          </cell>
          <cell r="C144" t="str">
            <v>Servicio De Bombeo</v>
          </cell>
          <cell r="D144" t="str">
            <v>m3</v>
          </cell>
          <cell r="E144">
            <v>1.05</v>
          </cell>
          <cell r="F144">
            <v>210</v>
          </cell>
          <cell r="G144">
            <v>220.5</v>
          </cell>
          <cell r="H144">
            <v>43952</v>
          </cell>
        </row>
        <row r="145">
          <cell r="B145" t="str">
            <v>I1315</v>
          </cell>
          <cell r="C145" t="str">
            <v>Traslado De Bomba</v>
          </cell>
          <cell r="D145" t="str">
            <v>u</v>
          </cell>
          <cell r="E145">
            <v>1.8181818181818181E-2</v>
          </cell>
          <cell r="F145">
            <v>26000</v>
          </cell>
          <cell r="G145">
            <v>472.72727272727269</v>
          </cell>
          <cell r="H145">
            <v>43952</v>
          </cell>
          <cell r="I145" t="str">
            <v>4 SERVICIOS PARA 220 M3</v>
          </cell>
        </row>
        <row r="146">
          <cell r="B146" t="str">
            <v>I1016</v>
          </cell>
          <cell r="C146" t="str">
            <v>Oficial Especializado</v>
          </cell>
          <cell r="D146" t="str">
            <v>hs</v>
          </cell>
          <cell r="E146">
            <v>22</v>
          </cell>
          <cell r="F146">
            <v>532.26439272727271</v>
          </cell>
          <cell r="G146">
            <v>11709.816639999999</v>
          </cell>
          <cell r="H146">
            <v>43952</v>
          </cell>
        </row>
        <row r="147">
          <cell r="B147" t="str">
            <v>I1017</v>
          </cell>
          <cell r="C147" t="str">
            <v>Oficial Hormigon</v>
          </cell>
          <cell r="D147" t="str">
            <v>hs</v>
          </cell>
          <cell r="E147">
            <v>22</v>
          </cell>
          <cell r="F147">
            <v>560.1797864727273</v>
          </cell>
          <cell r="G147">
            <v>12323.955302400002</v>
          </cell>
          <cell r="H147">
            <v>43952</v>
          </cell>
        </row>
        <row r="149">
          <cell r="A149" t="str">
            <v>T1040</v>
          </cell>
          <cell r="C149" t="str">
            <v>Vigas H21 Fe 130 Kg/M3</v>
          </cell>
          <cell r="D149" t="str">
            <v>m3</v>
          </cell>
          <cell r="G149">
            <v>39939.774039755634</v>
          </cell>
          <cell r="H149">
            <v>43952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5590</v>
          </cell>
          <cell r="G150">
            <v>5869.5</v>
          </cell>
          <cell r="H150">
            <v>43952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210</v>
          </cell>
          <cell r="G151">
            <v>220.5</v>
          </cell>
          <cell r="H151">
            <v>43952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26000</v>
          </cell>
          <cell r="G152">
            <v>433.33333333333331</v>
          </cell>
          <cell r="H152">
            <v>43952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0.13</v>
          </cell>
          <cell r="F153">
            <v>69569.916308961314</v>
          </cell>
          <cell r="G153">
            <v>9044.089120164972</v>
          </cell>
          <cell r="H153">
            <v>43957.613518518519</v>
          </cell>
        </row>
        <row r="154">
          <cell r="B154" t="str">
            <v>I1012</v>
          </cell>
          <cell r="C154" t="str">
            <v>Tabla De 1" Saligna Bruto</v>
          </cell>
          <cell r="D154" t="str">
            <v>m2</v>
          </cell>
          <cell r="E154">
            <v>3.5</v>
          </cell>
          <cell r="F154">
            <v>208.00400701227147</v>
          </cell>
          <cell r="G154">
            <v>728.01402454295021</v>
          </cell>
          <cell r="H154">
            <v>43957.613576388889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5.9055118110236213</v>
          </cell>
          <cell r="F155">
            <v>52.683918168269891</v>
          </cell>
          <cell r="G155">
            <v>311.12550099371981</v>
          </cell>
          <cell r="H155">
            <v>43957.613634259258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1.5</v>
          </cell>
          <cell r="F156">
            <v>144.62809917355372</v>
          </cell>
          <cell r="G156">
            <v>216.94214876033058</v>
          </cell>
          <cell r="H156">
            <v>43957.613749999997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0.84</v>
          </cell>
          <cell r="F157">
            <v>208.26446280991735</v>
          </cell>
          <cell r="G157">
            <v>174.94214876033055</v>
          </cell>
          <cell r="H157">
            <v>43957.613692129627</v>
          </cell>
        </row>
        <row r="158">
          <cell r="B158" t="str">
            <v>I1016</v>
          </cell>
          <cell r="C158" t="str">
            <v>Oficial Especializado</v>
          </cell>
          <cell r="D158" t="str">
            <v>hs</v>
          </cell>
          <cell r="E158">
            <v>21</v>
          </cell>
          <cell r="F158">
            <v>532.26439272727271</v>
          </cell>
          <cell r="G158">
            <v>11177.552247272726</v>
          </cell>
          <cell r="H158">
            <v>43952</v>
          </cell>
        </row>
        <row r="159">
          <cell r="B159" t="str">
            <v>I1017</v>
          </cell>
          <cell r="C159" t="str">
            <v>Oficial Hormigon</v>
          </cell>
          <cell r="D159" t="str">
            <v>hs</v>
          </cell>
          <cell r="E159">
            <v>21</v>
          </cell>
          <cell r="F159">
            <v>560.1797864727273</v>
          </cell>
          <cell r="G159">
            <v>11763.775515927273</v>
          </cell>
          <cell r="H159">
            <v>43952</v>
          </cell>
        </row>
        <row r="161">
          <cell r="A161" t="str">
            <v>T1041</v>
          </cell>
          <cell r="C161" t="str">
            <v>Losas Macizas H21 Fe 50 Kg/M3</v>
          </cell>
          <cell r="D161" t="str">
            <v>m3</v>
          </cell>
          <cell r="G161">
            <v>33034.225438532048</v>
          </cell>
          <cell r="H161">
            <v>43952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5590</v>
          </cell>
          <cell r="G162">
            <v>5869.5</v>
          </cell>
          <cell r="H162">
            <v>43952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210</v>
          </cell>
          <cell r="G163">
            <v>220.5</v>
          </cell>
          <cell r="H163">
            <v>43952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26000</v>
          </cell>
          <cell r="G164">
            <v>433.33333333333331</v>
          </cell>
          <cell r="H164">
            <v>43952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5.6000000000000001E-2</v>
          </cell>
          <cell r="F165">
            <v>69569.916308961314</v>
          </cell>
          <cell r="G165">
            <v>3895.9153133018335</v>
          </cell>
          <cell r="H165">
            <v>43957.613518518519</v>
          </cell>
        </row>
        <row r="166">
          <cell r="B166" t="str">
            <v>I1020</v>
          </cell>
          <cell r="C166" t="str">
            <v>Fenolico De 25 Mm 1.22X2.44 (2,97 M2)</v>
          </cell>
          <cell r="D166" t="str">
            <v>m2</v>
          </cell>
          <cell r="E166">
            <v>3</v>
          </cell>
          <cell r="F166">
            <v>763.20237383978804</v>
          </cell>
          <cell r="G166">
            <v>2289.6071215193642</v>
          </cell>
          <cell r="H166">
            <v>43957.613807870373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7.4365704286964114</v>
          </cell>
          <cell r="F167">
            <v>52.683918168269891</v>
          </cell>
          <cell r="G167">
            <v>391.78766791801746</v>
          </cell>
          <cell r="H167">
            <v>43957.613634259258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</v>
          </cell>
          <cell r="F168">
            <v>144.62809917355372</v>
          </cell>
          <cell r="G168">
            <v>144.62809917355372</v>
          </cell>
          <cell r="H168">
            <v>43957.613749999997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0.6</v>
          </cell>
          <cell r="F169">
            <v>208.26446280991735</v>
          </cell>
          <cell r="G169">
            <v>124.95867768595041</v>
          </cell>
          <cell r="H169">
            <v>43957.613692129627</v>
          </cell>
        </row>
        <row r="170">
          <cell r="B170" t="str">
            <v>I1016</v>
          </cell>
          <cell r="C170" t="str">
            <v>Oficial Especializado</v>
          </cell>
          <cell r="D170" t="str">
            <v>hs</v>
          </cell>
          <cell r="E170">
            <v>18</v>
          </cell>
          <cell r="F170">
            <v>532.26439272727271</v>
          </cell>
          <cell r="G170">
            <v>9580.7590690909092</v>
          </cell>
          <cell r="H170">
            <v>43952</v>
          </cell>
        </row>
        <row r="171">
          <cell r="B171" t="str">
            <v>I1017</v>
          </cell>
          <cell r="C171" t="str">
            <v>Oficial Hormigon</v>
          </cell>
          <cell r="D171" t="str">
            <v>hs</v>
          </cell>
          <cell r="E171">
            <v>18</v>
          </cell>
          <cell r="F171">
            <v>560.1797864727273</v>
          </cell>
          <cell r="G171">
            <v>10083.236156509091</v>
          </cell>
          <cell r="H171">
            <v>43952</v>
          </cell>
        </row>
        <row r="173">
          <cell r="A173" t="str">
            <v>T1042</v>
          </cell>
          <cell r="C173" t="str">
            <v>Escaleras H21 Fe 55 Kg/M3</v>
          </cell>
          <cell r="D173" t="str">
            <v>m3</v>
          </cell>
          <cell r="G173">
            <v>44890.376325833487</v>
          </cell>
          <cell r="H173">
            <v>43952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5590</v>
          </cell>
          <cell r="G174">
            <v>5869.5</v>
          </cell>
          <cell r="H174">
            <v>43952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210</v>
          </cell>
          <cell r="G175">
            <v>220.5</v>
          </cell>
          <cell r="H175">
            <v>43952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26000</v>
          </cell>
          <cell r="G176">
            <v>433.33333333333331</v>
          </cell>
          <cell r="H176">
            <v>43952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5.5E-2</v>
          </cell>
          <cell r="F177">
            <v>69569.916308961314</v>
          </cell>
          <cell r="G177">
            <v>3826.3453969928723</v>
          </cell>
          <cell r="H177">
            <v>43957.613518518519</v>
          </cell>
        </row>
        <row r="178">
          <cell r="B178" t="str">
            <v>I1012</v>
          </cell>
          <cell r="C178" t="str">
            <v>Tabla De 1" Saligna Bruto</v>
          </cell>
          <cell r="D178" t="str">
            <v>m2</v>
          </cell>
          <cell r="E178">
            <v>6</v>
          </cell>
          <cell r="F178">
            <v>208.00400701227147</v>
          </cell>
          <cell r="G178">
            <v>1248.0240420736288</v>
          </cell>
          <cell r="H178">
            <v>43957.613576388889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3.4120734908136479</v>
          </cell>
          <cell r="F179">
            <v>52.683918168269891</v>
          </cell>
          <cell r="G179">
            <v>179.76140057414921</v>
          </cell>
          <cell r="H179">
            <v>43957.613634259258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1.7</v>
          </cell>
          <cell r="F180">
            <v>144.62809917355372</v>
          </cell>
          <cell r="G180">
            <v>245.86776859504133</v>
          </cell>
          <cell r="H180">
            <v>43957.613749999997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0.45</v>
          </cell>
          <cell r="F181">
            <v>208.26446280991735</v>
          </cell>
          <cell r="G181">
            <v>93.719008264462815</v>
          </cell>
          <cell r="H181">
            <v>43957.613692129627</v>
          </cell>
        </row>
        <row r="182">
          <cell r="B182" t="str">
            <v>I1016</v>
          </cell>
          <cell r="C182" t="str">
            <v>Oficial Especializado</v>
          </cell>
          <cell r="D182" t="str">
            <v>hs</v>
          </cell>
          <cell r="E182">
            <v>30</v>
          </cell>
          <cell r="F182">
            <v>532.26439272727271</v>
          </cell>
          <cell r="G182">
            <v>15967.931781818181</v>
          </cell>
          <cell r="H182">
            <v>43952</v>
          </cell>
        </row>
        <row r="183">
          <cell r="B183" t="str">
            <v>I1017</v>
          </cell>
          <cell r="C183" t="str">
            <v>Oficial Hormigon</v>
          </cell>
          <cell r="D183" t="str">
            <v>hs</v>
          </cell>
          <cell r="E183">
            <v>30</v>
          </cell>
          <cell r="F183">
            <v>560.1797864727273</v>
          </cell>
          <cell r="G183">
            <v>16805.39359418182</v>
          </cell>
          <cell r="H183">
            <v>43952</v>
          </cell>
        </row>
        <row r="185">
          <cell r="A185" t="str">
            <v>T1043</v>
          </cell>
          <cell r="C185" t="str">
            <v>Tanque Rectangular  H21 Fe 70 Kg/M3</v>
          </cell>
          <cell r="D185" t="str">
            <v>m3</v>
          </cell>
          <cell r="G185">
            <v>50092.100549906827</v>
          </cell>
          <cell r="H185">
            <v>43952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5590</v>
          </cell>
          <cell r="G186">
            <v>5869.5</v>
          </cell>
          <cell r="H186">
            <v>43952</v>
          </cell>
        </row>
        <row r="187">
          <cell r="B187" t="str">
            <v>I1011</v>
          </cell>
          <cell r="C187" t="str">
            <v>Acero  Adn420 Diam 12 Mm</v>
          </cell>
          <cell r="D187" t="str">
            <v>ton</v>
          </cell>
          <cell r="E187">
            <v>7.0000000000000007E-2</v>
          </cell>
          <cell r="F187">
            <v>69569.916308961314</v>
          </cell>
          <cell r="G187">
            <v>4869.8941416272928</v>
          </cell>
          <cell r="H187">
            <v>43957.613518518519</v>
          </cell>
        </row>
        <row r="188">
          <cell r="B188" t="str">
            <v>I1012</v>
          </cell>
          <cell r="C188" t="str">
            <v>Tabla De 1" Saligna Bruto</v>
          </cell>
          <cell r="D188" t="str">
            <v>m2</v>
          </cell>
          <cell r="E188">
            <v>3.3</v>
          </cell>
          <cell r="F188">
            <v>208.00400701227147</v>
          </cell>
          <cell r="G188">
            <v>686.4132231404958</v>
          </cell>
          <cell r="H188">
            <v>43957.613576388889</v>
          </cell>
        </row>
        <row r="189">
          <cell r="B189" t="str">
            <v>I1013</v>
          </cell>
          <cell r="C189" t="str">
            <v>Tirante 3X3 Saligna Bruto</v>
          </cell>
          <cell r="D189" t="str">
            <v>ml</v>
          </cell>
          <cell r="E189">
            <v>1.137357830271216</v>
          </cell>
          <cell r="F189">
            <v>52.683918168269891</v>
          </cell>
          <cell r="G189">
            <v>59.920466858049735</v>
          </cell>
          <cell r="H189">
            <v>43957.613634259258</v>
          </cell>
        </row>
        <row r="190">
          <cell r="B190" t="str">
            <v>I1015</v>
          </cell>
          <cell r="C190" t="str">
            <v>Clavos De 2"</v>
          </cell>
          <cell r="D190" t="str">
            <v>kg</v>
          </cell>
          <cell r="E190">
            <v>1.7</v>
          </cell>
          <cell r="F190">
            <v>144.62809917355372</v>
          </cell>
          <cell r="G190">
            <v>245.86776859504133</v>
          </cell>
          <cell r="H190">
            <v>43957.613749999997</v>
          </cell>
        </row>
        <row r="191">
          <cell r="B191" t="str">
            <v>I1014</v>
          </cell>
          <cell r="C191" t="str">
            <v>Alambre Negro Recocido N 16</v>
          </cell>
          <cell r="D191" t="str">
            <v>kg</v>
          </cell>
          <cell r="E191">
            <v>0.6</v>
          </cell>
          <cell r="F191">
            <v>208.26446280991735</v>
          </cell>
          <cell r="G191">
            <v>124.95867768595041</v>
          </cell>
          <cell r="H191">
            <v>43957.613692129627</v>
          </cell>
        </row>
        <row r="192">
          <cell r="B192" t="str">
            <v>I1016</v>
          </cell>
          <cell r="C192" t="str">
            <v>Oficial Especializado</v>
          </cell>
          <cell r="D192" t="str">
            <v>hs</v>
          </cell>
          <cell r="E192">
            <v>35</v>
          </cell>
          <cell r="F192">
            <v>532.26439272727271</v>
          </cell>
          <cell r="G192">
            <v>18629.253745454545</v>
          </cell>
          <cell r="H192">
            <v>43952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35</v>
          </cell>
          <cell r="F193">
            <v>560.1797864727273</v>
          </cell>
          <cell r="G193">
            <v>19606.292526545454</v>
          </cell>
          <cell r="H193">
            <v>43952</v>
          </cell>
        </row>
        <row r="195">
          <cell r="A195" t="str">
            <v>T1044</v>
          </cell>
          <cell r="C195" t="str">
            <v>Estructura Para Tabique De Durlock</v>
          </cell>
          <cell r="D195" t="str">
            <v>m2</v>
          </cell>
          <cell r="G195">
            <v>605.14002494481883</v>
          </cell>
          <cell r="H195">
            <v>43952</v>
          </cell>
          <cell r="I195" t="str">
            <v>DURLOCK</v>
          </cell>
        </row>
        <row r="196">
          <cell r="B196" t="str">
            <v>I1022</v>
          </cell>
          <cell r="C196" t="str">
            <v>Durlock Solera Ch Galv (70Mmx2.60M) Esp 0.52</v>
          </cell>
          <cell r="D196" t="str">
            <v>ml</v>
          </cell>
          <cell r="E196">
            <v>1.1499999999999999</v>
          </cell>
          <cell r="F196">
            <v>69.930069930069934</v>
          </cell>
          <cell r="G196">
            <v>80.419580419580413</v>
          </cell>
          <cell r="H196">
            <v>43957.613923611112</v>
          </cell>
        </row>
        <row r="197">
          <cell r="B197" t="str">
            <v>I1023</v>
          </cell>
          <cell r="C197" t="str">
            <v>Durlock Montante (69Mmx2.60M) Esp 0.52</v>
          </cell>
          <cell r="D197" t="str">
            <v>ml</v>
          </cell>
          <cell r="E197">
            <v>3.3</v>
          </cell>
          <cell r="F197">
            <v>77.876668785759691</v>
          </cell>
          <cell r="G197">
            <v>256.99300699300699</v>
          </cell>
          <cell r="H197">
            <v>43957.613981481481</v>
          </cell>
        </row>
        <row r="198">
          <cell r="B198" t="str">
            <v>I1024</v>
          </cell>
          <cell r="C198" t="str">
            <v>Fijaciones Nro 8 C / Tarugos (2000 Unidades)</v>
          </cell>
          <cell r="D198" t="str">
            <v>u</v>
          </cell>
          <cell r="E198">
            <v>3.5000000000000003E-2</v>
          </cell>
          <cell r="F198">
            <v>1.7206363636363635</v>
          </cell>
          <cell r="G198">
            <v>6.0222272727272728E-2</v>
          </cell>
          <cell r="H198">
            <v>43957.614039351851</v>
          </cell>
        </row>
        <row r="199">
          <cell r="B199" t="str">
            <v>I1025</v>
          </cell>
          <cell r="C199" t="str">
            <v>Durlock Tornillos T2</v>
          </cell>
          <cell r="D199" t="str">
            <v>u</v>
          </cell>
          <cell r="E199">
            <v>10</v>
          </cell>
          <cell r="F199">
            <v>0.49504132231404963</v>
          </cell>
          <cell r="G199">
            <v>4.9504132231404965</v>
          </cell>
          <cell r="H199">
            <v>43957.61409722222</v>
          </cell>
        </row>
        <row r="200">
          <cell r="B200" t="str">
            <v>I1004</v>
          </cell>
          <cell r="C200" t="str">
            <v>Oficial</v>
          </cell>
          <cell r="D200" t="str">
            <v>hs</v>
          </cell>
          <cell r="E200">
            <v>0.3</v>
          </cell>
          <cell r="F200">
            <v>466.81648872727277</v>
          </cell>
          <cell r="G200">
            <v>140.04494661818183</v>
          </cell>
          <cell r="H200">
            <v>43952</v>
          </cell>
        </row>
        <row r="201">
          <cell r="B201" t="str">
            <v>I1005</v>
          </cell>
          <cell r="C201" t="str">
            <v>Ayudante</v>
          </cell>
          <cell r="D201" t="str">
            <v>hs</v>
          </cell>
          <cell r="E201">
            <v>0.3</v>
          </cell>
          <cell r="F201">
            <v>408.90618472727266</v>
          </cell>
          <cell r="G201">
            <v>122.67185541818179</v>
          </cell>
          <cell r="H201">
            <v>43952</v>
          </cell>
        </row>
        <row r="203">
          <cell r="A203" t="str">
            <v>T1045</v>
          </cell>
          <cell r="C203" t="str">
            <v>Colocación De Placa Durlock Una Cara (Mat+Mo) No Incluye La Placa</v>
          </cell>
          <cell r="D203" t="str">
            <v>m2</v>
          </cell>
          <cell r="G203">
            <v>328.78930547988978</v>
          </cell>
          <cell r="H203">
            <v>43952</v>
          </cell>
          <cell r="I203" t="str">
            <v>DURLOCK</v>
          </cell>
        </row>
        <row r="204">
          <cell r="B204" t="str">
            <v>I1025</v>
          </cell>
          <cell r="C204" t="str">
            <v>Durlock Tornillos T2</v>
          </cell>
          <cell r="D204" t="str">
            <v>u</v>
          </cell>
          <cell r="E204">
            <v>8</v>
          </cell>
          <cell r="F204">
            <v>0.49504132231404963</v>
          </cell>
          <cell r="G204">
            <v>3.960330578512397</v>
          </cell>
          <cell r="H204">
            <v>43957.61409722222</v>
          </cell>
        </row>
        <row r="205">
          <cell r="B205" t="str">
            <v>I1027</v>
          </cell>
          <cell r="C205" t="str">
            <v>Masilla Durlock X 32 Kg</v>
          </cell>
          <cell r="D205" t="str">
            <v>kg</v>
          </cell>
          <cell r="E205">
            <v>1.25</v>
          </cell>
          <cell r="F205">
            <v>43.827479338842977</v>
          </cell>
          <cell r="G205">
            <v>54.784349173553721</v>
          </cell>
          <cell r="H205">
            <v>43957.614212962966</v>
          </cell>
        </row>
        <row r="206">
          <cell r="B206" t="str">
            <v>I1026</v>
          </cell>
          <cell r="C206" t="str">
            <v>Cinta Papel Durlock 150 Ml</v>
          </cell>
          <cell r="D206" t="str">
            <v>ml</v>
          </cell>
          <cell r="E206">
            <v>2.5</v>
          </cell>
          <cell r="F206">
            <v>2.9311294765840223</v>
          </cell>
          <cell r="G206">
            <v>7.3278236914600559</v>
          </cell>
          <cell r="H206">
            <v>43957.614155092589</v>
          </cell>
        </row>
        <row r="207">
          <cell r="B207" t="str">
            <v>I1004</v>
          </cell>
          <cell r="C207" t="str">
            <v>Oficial</v>
          </cell>
          <cell r="D207" t="str">
            <v>hs</v>
          </cell>
          <cell r="E207">
            <v>0.3</v>
          </cell>
          <cell r="F207">
            <v>466.81648872727277</v>
          </cell>
          <cell r="G207">
            <v>140.04494661818183</v>
          </cell>
          <cell r="H207">
            <v>43952</v>
          </cell>
        </row>
        <row r="208">
          <cell r="B208" t="str">
            <v>I1005</v>
          </cell>
          <cell r="C208" t="str">
            <v>Ayudante</v>
          </cell>
          <cell r="D208" t="str">
            <v>hs</v>
          </cell>
          <cell r="E208">
            <v>0.3</v>
          </cell>
          <cell r="F208">
            <v>408.90618472727266</v>
          </cell>
          <cell r="G208">
            <v>122.67185541818179</v>
          </cell>
          <cell r="H208">
            <v>43952</v>
          </cell>
        </row>
        <row r="210">
          <cell r="A210" t="str">
            <v>T1046</v>
          </cell>
          <cell r="C210" t="str">
            <v>Muro De Bloques De Hormigón 20X20X40</v>
          </cell>
          <cell r="D210" t="str">
            <v>m2</v>
          </cell>
          <cell r="G210">
            <v>1231.7671540231404</v>
          </cell>
          <cell r="H210">
            <v>42887</v>
          </cell>
          <cell r="I210" t="str">
            <v>06 MAMPOSTERÍA, Y OTROS CERRAMIENTOS</v>
          </cell>
        </row>
        <row r="211">
          <cell r="B211" t="str">
            <v>I1001</v>
          </cell>
          <cell r="C211" t="str">
            <v>Cemento Portland X 50 Kg</v>
          </cell>
          <cell r="D211" t="str">
            <v>kg</v>
          </cell>
          <cell r="E211">
            <v>5.8232999999999997</v>
          </cell>
          <cell r="F211">
            <v>8.2314049586776861</v>
          </cell>
          <cell r="G211">
            <v>47.933940495867766</v>
          </cell>
          <cell r="H211">
            <v>43957.613171296296</v>
          </cell>
          <cell r="I211">
            <v>376</v>
          </cell>
        </row>
        <row r="212">
          <cell r="B212" t="str">
            <v>I1002</v>
          </cell>
          <cell r="C212" t="str">
            <v>Arena X M3 A Granel</v>
          </cell>
          <cell r="D212" t="str">
            <v>m3</v>
          </cell>
          <cell r="E212">
            <v>1.6726500000000002E-2</v>
          </cell>
          <cell r="F212">
            <v>1272.7272727272727</v>
          </cell>
          <cell r="G212">
            <v>21.28827272727273</v>
          </cell>
          <cell r="H212">
            <v>43957.613229166665</v>
          </cell>
          <cell r="I212">
            <v>1.08</v>
          </cell>
        </row>
        <row r="213">
          <cell r="B213" t="str">
            <v>I1031</v>
          </cell>
          <cell r="C213" t="str">
            <v>Bloque De Hormigón 19X19X39</v>
          </cell>
          <cell r="D213" t="str">
            <v>u</v>
          </cell>
          <cell r="E213">
            <v>12.5</v>
          </cell>
          <cell r="F213">
            <v>15.94</v>
          </cell>
          <cell r="G213">
            <v>199.25</v>
          </cell>
          <cell r="H213">
            <v>42887</v>
          </cell>
        </row>
        <row r="214">
          <cell r="B214" t="str">
            <v>I1004</v>
          </cell>
          <cell r="C214" t="str">
            <v>Oficial</v>
          </cell>
          <cell r="D214" t="str">
            <v>hs</v>
          </cell>
          <cell r="E214">
            <v>1.1000000000000001</v>
          </cell>
          <cell r="F214">
            <v>466.81648872727277</v>
          </cell>
          <cell r="G214">
            <v>513.49813760000006</v>
          </cell>
          <cell r="H214">
            <v>43952</v>
          </cell>
        </row>
        <row r="215">
          <cell r="B215" t="str">
            <v>I1005</v>
          </cell>
          <cell r="C215" t="str">
            <v>Ayudante</v>
          </cell>
          <cell r="D215" t="str">
            <v>hs</v>
          </cell>
          <cell r="E215">
            <v>1.1000000000000001</v>
          </cell>
          <cell r="F215">
            <v>408.90618472727266</v>
          </cell>
          <cell r="G215">
            <v>449.79680319999994</v>
          </cell>
          <cell r="H215">
            <v>43952</v>
          </cell>
        </row>
        <row r="217">
          <cell r="A217" t="str">
            <v>T1047</v>
          </cell>
          <cell r="C217" t="str">
            <v>Mampostería De Ladrillo Comun Esp 15 Cm En Elevacion</v>
          </cell>
          <cell r="D217" t="str">
            <v>m3</v>
          </cell>
          <cell r="G217">
            <v>11899.970042446279</v>
          </cell>
          <cell r="H217">
            <v>43952</v>
          </cell>
          <cell r="I217" t="str">
            <v>06 MAMPOSTERÍA, Y OTROS CERRAMIENTOS</v>
          </cell>
        </row>
        <row r="218">
          <cell r="B218" t="str">
            <v>I1003</v>
          </cell>
          <cell r="C218" t="str">
            <v>Ladrillo Comun</v>
          </cell>
          <cell r="D218" t="str">
            <v>u</v>
          </cell>
          <cell r="E218">
            <v>400</v>
          </cell>
          <cell r="F218">
            <v>5.8801652892561984</v>
          </cell>
          <cell r="G218">
            <v>2352.0661157024792</v>
          </cell>
          <cell r="H218">
            <v>43957.613287037035</v>
          </cell>
        </row>
        <row r="219">
          <cell r="B219" t="str">
            <v>T1022</v>
          </cell>
          <cell r="C219" t="str">
            <v>Mat. - Mortero 1/4:1:4</v>
          </cell>
          <cell r="D219" t="str">
            <v>m3</v>
          </cell>
          <cell r="E219">
            <v>0.315</v>
          </cell>
          <cell r="F219">
            <v>3900.1223140495867</v>
          </cell>
          <cell r="G219">
            <v>1228.5385289256199</v>
          </cell>
          <cell r="H219">
            <v>43957.613113425927</v>
          </cell>
        </row>
        <row r="220">
          <cell r="B220" t="str">
            <v>T1273</v>
          </cell>
          <cell r="C220" t="str">
            <v>Ejecución Mampostería De Ladrillo Común En Elevación De 15 Cm</v>
          </cell>
          <cell r="D220" t="str">
            <v>m3</v>
          </cell>
          <cell r="E220">
            <v>1</v>
          </cell>
          <cell r="F220">
            <v>8319.365397818181</v>
          </cell>
          <cell r="G220">
            <v>8319.365397818181</v>
          </cell>
          <cell r="H220">
            <v>43952</v>
          </cell>
        </row>
        <row r="222">
          <cell r="A222" t="str">
            <v>T1048</v>
          </cell>
          <cell r="C222" t="str">
            <v>Mampostería De Ladrillo Hueco 8X18X33</v>
          </cell>
          <cell r="D222" t="str">
            <v>m2</v>
          </cell>
          <cell r="G222">
            <v>866.34079559669419</v>
          </cell>
          <cell r="H222">
            <v>43952</v>
          </cell>
          <cell r="I222" t="str">
            <v>06 MAMPOSTERÍA, Y OTROS CERRAMIENTOS</v>
          </cell>
        </row>
        <row r="223">
          <cell r="B223" t="str">
            <v>I1006</v>
          </cell>
          <cell r="C223" t="str">
            <v>Ladrillo Hueco 8X18X33</v>
          </cell>
          <cell r="D223" t="str">
            <v>u</v>
          </cell>
          <cell r="E223">
            <v>15.5</v>
          </cell>
          <cell r="F223">
            <v>16.652892561983471</v>
          </cell>
          <cell r="G223">
            <v>258.11983471074382</v>
          </cell>
          <cell r="H223">
            <v>43957.613344907404</v>
          </cell>
        </row>
        <row r="224">
          <cell r="B224" t="str">
            <v>T1022</v>
          </cell>
          <cell r="C224" t="str">
            <v>Mat. - Mortero 1/4:1:4</v>
          </cell>
          <cell r="D224" t="str">
            <v>m3</v>
          </cell>
          <cell r="E224">
            <v>0.01</v>
          </cell>
          <cell r="F224">
            <v>3900.1223140495867</v>
          </cell>
          <cell r="G224">
            <v>39.001223140495867</v>
          </cell>
          <cell r="H224">
            <v>43957.613113425927</v>
          </cell>
          <cell r="I224">
            <v>8.0000000000000002E-3</v>
          </cell>
        </row>
        <row r="225">
          <cell r="B225" t="str">
            <v>T1276</v>
          </cell>
          <cell r="C225" t="str">
            <v>Ejecución Mampostería De Ladrillo Hueco 8X18X33</v>
          </cell>
          <cell r="D225" t="str">
            <v>m2</v>
          </cell>
          <cell r="E225">
            <v>1</v>
          </cell>
          <cell r="F225">
            <v>569.21973774545449</v>
          </cell>
          <cell r="G225">
            <v>569.21973774545449</v>
          </cell>
          <cell r="H225">
            <v>43952</v>
          </cell>
        </row>
        <row r="227">
          <cell r="A227" t="str">
            <v>T1049</v>
          </cell>
          <cell r="C227" t="str">
            <v>Mampostería De Ladrillo Hueco 12X18X33</v>
          </cell>
          <cell r="D227" t="str">
            <v>m2</v>
          </cell>
          <cell r="G227">
            <v>54886.873361904138</v>
          </cell>
          <cell r="H227">
            <v>43952</v>
          </cell>
          <cell r="I227" t="str">
            <v>06 MAMPOSTERÍA, Y OTROS CERRAMIENTOS</v>
          </cell>
        </row>
        <row r="228">
          <cell r="B228" t="str">
            <v>I1007</v>
          </cell>
          <cell r="C228" t="str">
            <v>Ladrillo Hueco 12X18X33</v>
          </cell>
          <cell r="D228" t="str">
            <v>u</v>
          </cell>
          <cell r="E228">
            <v>15.5</v>
          </cell>
          <cell r="F228">
            <v>3492.1157024793388</v>
          </cell>
          <cell r="G228">
            <v>54127.793388429753</v>
          </cell>
          <cell r="H228">
            <v>43957.613402777781</v>
          </cell>
        </row>
        <row r="229">
          <cell r="B229" t="str">
            <v>T1022</v>
          </cell>
          <cell r="C229" t="str">
            <v>Mat. - Mortero 1/4:1:4</v>
          </cell>
          <cell r="D229" t="str">
            <v>m3</v>
          </cell>
          <cell r="E229">
            <v>1.4999999999999999E-2</v>
          </cell>
          <cell r="F229">
            <v>3900.1223140495867</v>
          </cell>
          <cell r="G229">
            <v>58.5018347107438</v>
          </cell>
          <cell r="H229">
            <v>43957.613113425927</v>
          </cell>
          <cell r="I229">
            <v>1.2E-2</v>
          </cell>
        </row>
        <row r="230">
          <cell r="B230" t="str">
            <v>T1277</v>
          </cell>
          <cell r="C230" t="str">
            <v>Ejecución Mampostería De Ladrillo Hueco 12X18X33</v>
          </cell>
          <cell r="D230" t="str">
            <v>m2</v>
          </cell>
          <cell r="E230">
            <v>1</v>
          </cell>
          <cell r="F230">
            <v>700.57813876363639</v>
          </cell>
          <cell r="G230">
            <v>700.57813876363639</v>
          </cell>
          <cell r="H230">
            <v>43952</v>
          </cell>
        </row>
        <row r="232">
          <cell r="A232" t="str">
            <v>T1050</v>
          </cell>
          <cell r="C232" t="str">
            <v>Mampostería De Ladrillo Hueco 18X18X33</v>
          </cell>
          <cell r="D232" t="str">
            <v>m2</v>
          </cell>
          <cell r="G232">
            <v>1264.1341543794974</v>
          </cell>
          <cell r="H232">
            <v>43952</v>
          </cell>
          <cell r="I232" t="str">
            <v>06 MAMPOSTERÍA, Y OTROS CERRAMIENTOS</v>
          </cell>
        </row>
        <row r="233">
          <cell r="B233" t="str">
            <v>I1021</v>
          </cell>
          <cell r="C233" t="str">
            <v>Ladrillo Hueco 18X18X33</v>
          </cell>
          <cell r="D233" t="str">
            <v>u</v>
          </cell>
          <cell r="E233">
            <v>16</v>
          </cell>
          <cell r="F233">
            <v>18.181776442107019</v>
          </cell>
          <cell r="G233">
            <v>290.9084230737123</v>
          </cell>
          <cell r="H233">
            <v>43957.613865740743</v>
          </cell>
        </row>
        <row r="234">
          <cell r="B234" t="str">
            <v>T1022</v>
          </cell>
          <cell r="C234" t="str">
            <v>Mat. - Mortero 1/4:1:4</v>
          </cell>
          <cell r="D234" t="str">
            <v>m3</v>
          </cell>
          <cell r="E234">
            <v>2.5000000000000001E-2</v>
          </cell>
          <cell r="F234">
            <v>3900.1223140495867</v>
          </cell>
          <cell r="G234">
            <v>97.503057851239674</v>
          </cell>
          <cell r="H234">
            <v>43957.613113425927</v>
          </cell>
        </row>
        <row r="235">
          <cell r="B235" t="str">
            <v>T1278</v>
          </cell>
          <cell r="C235" t="str">
            <v>Ejecución Mampostería De Ladrillo Hueco 18X18X33</v>
          </cell>
          <cell r="D235" t="str">
            <v>m2</v>
          </cell>
          <cell r="E235">
            <v>1</v>
          </cell>
          <cell r="F235">
            <v>875.72267345454543</v>
          </cell>
          <cell r="G235">
            <v>875.72267345454543</v>
          </cell>
          <cell r="H235">
            <v>43952</v>
          </cell>
        </row>
        <row r="238">
          <cell r="A238" t="str">
            <v>T1052</v>
          </cell>
          <cell r="C238" t="str">
            <v>Tabique Durlock Estruct+1 Placa Std 12.5Mm + 1 Placa Verde 12.5 (Mat+Mo)</v>
          </cell>
          <cell r="D238" t="str">
            <v>m2</v>
          </cell>
          <cell r="G238">
            <v>1739.3392970616233</v>
          </cell>
          <cell r="H238">
            <v>43952</v>
          </cell>
          <cell r="I238" t="str">
            <v>DURLOCK</v>
          </cell>
        </row>
        <row r="239">
          <cell r="B239" t="str">
            <v>T1044</v>
          </cell>
          <cell r="C239" t="str">
            <v>Estructura Para Tabique De Durlock</v>
          </cell>
          <cell r="D239" t="str">
            <v>m2</v>
          </cell>
          <cell r="E239">
            <v>1</v>
          </cell>
          <cell r="F239">
            <v>605.14002494481883</v>
          </cell>
          <cell r="G239">
            <v>605.14002494481883</v>
          </cell>
          <cell r="H239">
            <v>43952</v>
          </cell>
        </row>
        <row r="240">
          <cell r="B240" t="str">
            <v>I1030</v>
          </cell>
          <cell r="C240" t="str">
            <v>Durlock Placa Std Esp 12.5Mm (1.20Mx2.40M)</v>
          </cell>
          <cell r="D240" t="str">
            <v>u</v>
          </cell>
          <cell r="E240">
            <v>0.41699999999999998</v>
          </cell>
          <cell r="F240">
            <v>442.14876033057851</v>
          </cell>
          <cell r="G240">
            <v>184.37603305785123</v>
          </cell>
          <cell r="H240">
            <v>43957.614386574074</v>
          </cell>
        </row>
        <row r="241">
          <cell r="B241" t="str">
            <v>I1028</v>
          </cell>
          <cell r="C241" t="str">
            <v>Durlock Placa(120X240X0,125)Cm R. Humedad</v>
          </cell>
          <cell r="D241" t="str">
            <v>u</v>
          </cell>
          <cell r="E241">
            <v>0.41699999999999998</v>
          </cell>
          <cell r="F241">
            <v>700.82644628099172</v>
          </cell>
          <cell r="G241">
            <v>292.24462809917355</v>
          </cell>
          <cell r="H241">
            <v>43957.614270833335</v>
          </cell>
        </row>
        <row r="242">
          <cell r="B242" t="str">
            <v>T1045</v>
          </cell>
          <cell r="C242" t="str">
            <v>Colocación De Placa Durlock Una Cara (Mat+Mo) No Incluye La Placa</v>
          </cell>
          <cell r="D242" t="str">
            <v>m2</v>
          </cell>
          <cell r="E242">
            <v>2</v>
          </cell>
          <cell r="F242">
            <v>328.78930547988978</v>
          </cell>
          <cell r="G242">
            <v>657.57861095977955</v>
          </cell>
          <cell r="H242">
            <v>43952</v>
          </cell>
        </row>
        <row r="244">
          <cell r="A244" t="str">
            <v>T1053</v>
          </cell>
          <cell r="C244" t="str">
            <v>Ejecucion De Jaharro Interior A La Cal (Mano De Obra)</v>
          </cell>
          <cell r="D244" t="str">
            <v>m2</v>
          </cell>
          <cell r="E244">
            <v>15.094339622641508</v>
          </cell>
          <cell r="G244">
            <v>464.13301693090909</v>
          </cell>
          <cell r="H244">
            <v>43952</v>
          </cell>
          <cell r="I244" t="str">
            <v>08 REVOQUES</v>
          </cell>
        </row>
        <row r="245">
          <cell r="B245" t="str">
            <v>I1004</v>
          </cell>
          <cell r="C245" t="str">
            <v>Oficial</v>
          </cell>
          <cell r="D245" t="str">
            <v>hs</v>
          </cell>
          <cell r="E245">
            <v>0.53</v>
          </cell>
          <cell r="F245">
            <v>466.81648872727277</v>
          </cell>
          <cell r="G245">
            <v>247.41273902545458</v>
          </cell>
          <cell r="H245">
            <v>43952</v>
          </cell>
        </row>
        <row r="246">
          <cell r="B246" t="str">
            <v>I1005</v>
          </cell>
          <cell r="C246" t="str">
            <v>Ayudante</v>
          </cell>
          <cell r="D246" t="str">
            <v>hs</v>
          </cell>
          <cell r="E246">
            <v>0.53</v>
          </cell>
          <cell r="F246">
            <v>408.90618472727266</v>
          </cell>
          <cell r="G246">
            <v>216.72027790545451</v>
          </cell>
          <cell r="H246">
            <v>43952</v>
          </cell>
        </row>
        <row r="248">
          <cell r="A248" t="str">
            <v>T1054</v>
          </cell>
          <cell r="C248" t="str">
            <v>Mat. - Mortero 1/8:1:3</v>
          </cell>
          <cell r="D248" t="str">
            <v>m3</v>
          </cell>
          <cell r="G248">
            <v>4456.7457851239669</v>
          </cell>
          <cell r="H248">
            <v>43957.613171296296</v>
          </cell>
          <cell r="I248" t="str">
            <v>91 MEZCLAS</v>
          </cell>
        </row>
        <row r="249">
          <cell r="B249" t="str">
            <v>I1001</v>
          </cell>
          <cell r="C249" t="str">
            <v>Cemento Portland X 50 Kg</v>
          </cell>
          <cell r="D249" t="str">
            <v>kg</v>
          </cell>
          <cell r="E249">
            <v>55</v>
          </cell>
          <cell r="F249">
            <v>8.2314049586776861</v>
          </cell>
          <cell r="G249">
            <v>452.72727272727275</v>
          </cell>
          <cell r="H249">
            <v>43957.613171296296</v>
          </cell>
        </row>
        <row r="250">
          <cell r="B250" t="str">
            <v>I1032</v>
          </cell>
          <cell r="C250" t="str">
            <v>Cal Aerea Hidratada En Polvo X 25 Kg</v>
          </cell>
          <cell r="D250" t="str">
            <v>kg</v>
          </cell>
          <cell r="E250">
            <v>141</v>
          </cell>
          <cell r="F250">
            <v>19.641652892561982</v>
          </cell>
          <cell r="G250">
            <v>2769.4730578512394</v>
          </cell>
          <cell r="H250">
            <v>43957.614444444444</v>
          </cell>
        </row>
        <row r="251">
          <cell r="B251" t="str">
            <v>I1002</v>
          </cell>
          <cell r="C251" t="str">
            <v>Arena X M3 A Granel</v>
          </cell>
          <cell r="D251" t="str">
            <v>m3</v>
          </cell>
          <cell r="E251">
            <v>0.97</v>
          </cell>
          <cell r="F251">
            <v>1272.7272727272727</v>
          </cell>
          <cell r="G251">
            <v>1234.5454545454545</v>
          </cell>
          <cell r="H251">
            <v>43957.613229166665</v>
          </cell>
        </row>
        <row r="253">
          <cell r="A253" t="str">
            <v>T1055</v>
          </cell>
          <cell r="C253" t="str">
            <v>Ejecucion De Enlucido Interior Sobre Grueso</v>
          </cell>
          <cell r="D253" t="str">
            <v>m2</v>
          </cell>
          <cell r="E253">
            <v>16</v>
          </cell>
          <cell r="G253">
            <v>502.63406399999997</v>
          </cell>
          <cell r="H253">
            <v>43952</v>
          </cell>
          <cell r="I253" t="str">
            <v>08 REVOQUES</v>
          </cell>
        </row>
        <row r="254">
          <cell r="B254" t="str">
            <v>I1004</v>
          </cell>
          <cell r="C254" t="str">
            <v>Oficial</v>
          </cell>
          <cell r="D254" t="str">
            <v>hs</v>
          </cell>
          <cell r="E254">
            <v>0.5</v>
          </cell>
          <cell r="F254">
            <v>466.81648872727277</v>
          </cell>
          <cell r="G254">
            <v>233.40824436363638</v>
          </cell>
          <cell r="H254">
            <v>43952</v>
          </cell>
          <cell r="I254" t="str">
            <v>8 hs / 16 m2</v>
          </cell>
        </row>
        <row r="255">
          <cell r="B255" t="str">
            <v>I1005</v>
          </cell>
          <cell r="C255" t="str">
            <v>Ayudante</v>
          </cell>
          <cell r="D255" t="str">
            <v>hs</v>
          </cell>
          <cell r="E255">
            <v>0.5</v>
          </cell>
          <cell r="F255">
            <v>408.90618472727266</v>
          </cell>
          <cell r="G255">
            <v>204.45309236363633</v>
          </cell>
          <cell r="H255">
            <v>43952</v>
          </cell>
        </row>
        <row r="256">
          <cell r="B256" t="str">
            <v>I1061</v>
          </cell>
          <cell r="C256" t="str">
            <v>Yeso Knauf X 40 Kg.</v>
          </cell>
          <cell r="D256" t="str">
            <v>bolsa</v>
          </cell>
          <cell r="E256">
            <v>0.125</v>
          </cell>
          <cell r="F256">
            <v>518.18181818181824</v>
          </cell>
          <cell r="G256">
            <v>64.77272727272728</v>
          </cell>
          <cell r="H256">
            <v>43957.615312499998</v>
          </cell>
          <cell r="I256" t="str">
            <v>5 kg/m2 / 40 kg/bolsa</v>
          </cell>
        </row>
        <row r="258">
          <cell r="A258" t="str">
            <v>T1056</v>
          </cell>
          <cell r="C258" t="str">
            <v>Ejecución (Mo)  De Revoque Impermeable + Grueso + Fino Exterior</v>
          </cell>
          <cell r="D258" t="str">
            <v>m2</v>
          </cell>
          <cell r="E258">
            <v>7.2727272727272725</v>
          </cell>
          <cell r="G258">
            <v>963.29494079999995</v>
          </cell>
          <cell r="H258">
            <v>43952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1.1000000000000001</v>
          </cell>
          <cell r="F259">
            <v>466.81648872727277</v>
          </cell>
          <cell r="G259">
            <v>513.49813760000006</v>
          </cell>
          <cell r="H259">
            <v>43952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1.1000000000000001</v>
          </cell>
          <cell r="F260">
            <v>408.90618472727266</v>
          </cell>
          <cell r="G260">
            <v>449.79680319999994</v>
          </cell>
          <cell r="H260">
            <v>43952</v>
          </cell>
        </row>
        <row r="262">
          <cell r="A262" t="str">
            <v>T1057</v>
          </cell>
          <cell r="C262" t="str">
            <v>Ejecucion De Revoque Fino Con Revear</v>
          </cell>
          <cell r="D262" t="str">
            <v>m2</v>
          </cell>
          <cell r="E262">
            <v>10</v>
          </cell>
          <cell r="G262">
            <v>700.57813876363639</v>
          </cell>
          <cell r="H262">
            <v>43952</v>
          </cell>
          <cell r="I262" t="str">
            <v>08 REVOQUES</v>
          </cell>
        </row>
        <row r="263">
          <cell r="B263" t="str">
            <v>I1004</v>
          </cell>
          <cell r="C263" t="str">
            <v>Oficial</v>
          </cell>
          <cell r="D263" t="str">
            <v>hs</v>
          </cell>
          <cell r="E263">
            <v>0.8</v>
          </cell>
          <cell r="F263">
            <v>466.81648872727277</v>
          </cell>
          <cell r="G263">
            <v>373.45319098181824</v>
          </cell>
          <cell r="H263">
            <v>43952</v>
          </cell>
        </row>
        <row r="264">
          <cell r="B264" t="str">
            <v>I1005</v>
          </cell>
          <cell r="C264" t="str">
            <v>Ayudante</v>
          </cell>
          <cell r="D264" t="str">
            <v>hs</v>
          </cell>
          <cell r="E264">
            <v>0.8</v>
          </cell>
          <cell r="F264">
            <v>408.90618472727266</v>
          </cell>
          <cell r="G264">
            <v>327.12494778181815</v>
          </cell>
          <cell r="H264">
            <v>43952</v>
          </cell>
        </row>
        <row r="266">
          <cell r="A266" t="str">
            <v>T1061</v>
          </cell>
          <cell r="C266" t="str">
            <v>Jaharro Frat. Interior A La Cal 1/4:1:4</v>
          </cell>
          <cell r="D266" t="str">
            <v>m2</v>
          </cell>
          <cell r="G266">
            <v>561.63607478214874</v>
          </cell>
          <cell r="H266">
            <v>43952</v>
          </cell>
          <cell r="I266" t="str">
            <v>08 REVOQUES</v>
          </cell>
        </row>
        <row r="267">
          <cell r="B267" t="str">
            <v>T1022</v>
          </cell>
          <cell r="C267" t="str">
            <v>Mat. - Mortero 1/4:1:4</v>
          </cell>
          <cell r="D267" t="str">
            <v>m3</v>
          </cell>
          <cell r="E267">
            <v>2.5000000000000001E-2</v>
          </cell>
          <cell r="F267">
            <v>3900.1223140495867</v>
          </cell>
          <cell r="G267">
            <v>97.503057851239674</v>
          </cell>
          <cell r="H267">
            <v>43957.613113425927</v>
          </cell>
        </row>
        <row r="268">
          <cell r="B268" t="str">
            <v>T1053</v>
          </cell>
          <cell r="C268" t="str">
            <v>Ejecucion De Jaharro Interior A La Cal (Mano De Obra)</v>
          </cell>
          <cell r="D268" t="str">
            <v>m2</v>
          </cell>
          <cell r="E268">
            <v>1</v>
          </cell>
          <cell r="F268">
            <v>464.13301693090909</v>
          </cell>
          <cell r="G268">
            <v>464.13301693090909</v>
          </cell>
          <cell r="H268">
            <v>43952</v>
          </cell>
        </row>
        <row r="270">
          <cell r="A270" t="str">
            <v>T1062</v>
          </cell>
          <cell r="C270" t="str">
            <v>Enlucido Interior 1/8:1:3</v>
          </cell>
          <cell r="D270" t="str">
            <v>m2</v>
          </cell>
          <cell r="G270">
            <v>547.20152185123959</v>
          </cell>
          <cell r="H270">
            <v>43952</v>
          </cell>
          <cell r="I270" t="str">
            <v>08 REVOQUES</v>
          </cell>
        </row>
        <row r="271">
          <cell r="B271" t="str">
            <v>T1054</v>
          </cell>
          <cell r="C271" t="str">
            <v>Mat. - Mortero 1/8:1:3</v>
          </cell>
          <cell r="D271" t="str">
            <v>m3</v>
          </cell>
          <cell r="E271">
            <v>0.01</v>
          </cell>
          <cell r="F271">
            <v>4456.7457851239669</v>
          </cell>
          <cell r="G271">
            <v>44.567457851239674</v>
          </cell>
          <cell r="H271">
            <v>43957.613171296296</v>
          </cell>
        </row>
        <row r="272">
          <cell r="B272" t="str">
            <v>T1055</v>
          </cell>
          <cell r="C272" t="str">
            <v>Ejecucion De Enlucido Interior Sobre Grueso</v>
          </cell>
          <cell r="D272" t="str">
            <v>m2</v>
          </cell>
          <cell r="E272">
            <v>1</v>
          </cell>
          <cell r="F272">
            <v>502.63406399999997</v>
          </cell>
          <cell r="G272">
            <v>502.63406399999997</v>
          </cell>
          <cell r="H272">
            <v>43952</v>
          </cell>
        </row>
        <row r="274">
          <cell r="A274" t="str">
            <v>T1066</v>
          </cell>
          <cell r="C274" t="str">
            <v>Hormigon Pobre Para Contrapisos 1/8:1:4:8  (Material)</v>
          </cell>
          <cell r="D274" t="str">
            <v>m3</v>
          </cell>
          <cell r="G274">
            <v>2521.438231404959</v>
          </cell>
          <cell r="H274">
            <v>43957.613113425927</v>
          </cell>
          <cell r="I274" t="str">
            <v>92 HORMIGONES</v>
          </cell>
        </row>
        <row r="275">
          <cell r="B275" t="str">
            <v>I1000</v>
          </cell>
          <cell r="C275" t="str">
            <v>Cal Hidráulica En Polvo X 20 Kg</v>
          </cell>
          <cell r="D275" t="str">
            <v>kg</v>
          </cell>
          <cell r="E275">
            <v>63</v>
          </cell>
          <cell r="F275">
            <v>12.809504132231405</v>
          </cell>
          <cell r="G275">
            <v>806.99876033057853</v>
          </cell>
          <cell r="H275">
            <v>43957.613113425927</v>
          </cell>
        </row>
        <row r="276">
          <cell r="B276" t="str">
            <v>I1001</v>
          </cell>
          <cell r="C276" t="str">
            <v>Cemento Portland X 50 Kg</v>
          </cell>
          <cell r="D276" t="str">
            <v>kg</v>
          </cell>
          <cell r="E276">
            <v>18</v>
          </cell>
          <cell r="F276">
            <v>8.2314049586776861</v>
          </cell>
          <cell r="G276">
            <v>148.16528925619835</v>
          </cell>
          <cell r="H276">
            <v>43957.613171296296</v>
          </cell>
        </row>
        <row r="277">
          <cell r="B277" t="str">
            <v>I1002</v>
          </cell>
          <cell r="C277" t="str">
            <v>Arena X M3 A Granel</v>
          </cell>
          <cell r="D277" t="str">
            <v>m3</v>
          </cell>
          <cell r="E277">
            <v>0.41199999999999998</v>
          </cell>
          <cell r="F277">
            <v>1272.7272727272727</v>
          </cell>
          <cell r="G277">
            <v>524.36363636363637</v>
          </cell>
          <cell r="H277">
            <v>43957.613229166665</v>
          </cell>
        </row>
        <row r="278">
          <cell r="B278" t="str">
            <v>I1036</v>
          </cell>
          <cell r="C278" t="str">
            <v>Cascote Picado X Bolson M3</v>
          </cell>
          <cell r="D278" t="str">
            <v>m3</v>
          </cell>
          <cell r="E278">
            <v>0.82399999999999995</v>
          </cell>
          <cell r="F278">
            <v>1264.4545454545455</v>
          </cell>
          <cell r="G278">
            <v>1041.9105454545454</v>
          </cell>
          <cell r="H278">
            <v>43957.614618055559</v>
          </cell>
        </row>
        <row r="280">
          <cell r="A280" t="str">
            <v>T1067</v>
          </cell>
          <cell r="C280" t="str">
            <v>Contrapiso Alivianado Con Esferas De Poliest. Exp Esp 10 Cm</v>
          </cell>
          <cell r="D280" t="str">
            <v>m3</v>
          </cell>
          <cell r="G280">
            <v>989.59274168595039</v>
          </cell>
          <cell r="H280">
            <v>43952</v>
          </cell>
          <cell r="I280" t="str">
            <v>09 CONTRAPISOS</v>
          </cell>
        </row>
        <row r="281">
          <cell r="B281" t="str">
            <v>I1004</v>
          </cell>
          <cell r="C281" t="str">
            <v>Oficial</v>
          </cell>
          <cell r="D281" t="str">
            <v>hs</v>
          </cell>
          <cell r="E281">
            <v>0.5</v>
          </cell>
          <cell r="F281">
            <v>466.81648872727277</v>
          </cell>
          <cell r="G281">
            <v>233.40824436363638</v>
          </cell>
          <cell r="H281">
            <v>43952</v>
          </cell>
        </row>
        <row r="282">
          <cell r="B282" t="str">
            <v>I1005</v>
          </cell>
          <cell r="C282" t="str">
            <v>Ayudante</v>
          </cell>
          <cell r="D282" t="str">
            <v>hs</v>
          </cell>
          <cell r="E282">
            <v>0.5</v>
          </cell>
          <cell r="F282">
            <v>408.90618472727266</v>
          </cell>
          <cell r="G282">
            <v>204.45309236363633</v>
          </cell>
          <cell r="H282">
            <v>43952</v>
          </cell>
        </row>
        <row r="283">
          <cell r="B283" t="str">
            <v>I1001</v>
          </cell>
          <cell r="C283" t="str">
            <v>Cemento Portland X 50 Kg</v>
          </cell>
          <cell r="D283" t="str">
            <v>kg</v>
          </cell>
          <cell r="E283">
            <v>22.5</v>
          </cell>
          <cell r="F283">
            <v>8.2314049586776861</v>
          </cell>
          <cell r="G283">
            <v>185.20661157024793</v>
          </cell>
          <cell r="H283">
            <v>43957.613171296296</v>
          </cell>
        </row>
        <row r="284">
          <cell r="B284" t="str">
            <v>I1038</v>
          </cell>
          <cell r="C284" t="str">
            <v>Isocret Agregado Ultraliviano P/ Hormigón - Perlas Telgopor 170 Litros (Por M3. 5 Bls De Cemento Y 5 Bls De Isocret)</v>
          </cell>
          <cell r="D284" t="str">
            <v>bolsa</v>
          </cell>
          <cell r="E284">
            <v>0.5</v>
          </cell>
          <cell r="F284">
            <v>733.04958677685954</v>
          </cell>
          <cell r="G284">
            <v>366.52479338842977</v>
          </cell>
          <cell r="H284">
            <v>43957.614733796298</v>
          </cell>
        </row>
        <row r="286">
          <cell r="A286" t="str">
            <v>T1068</v>
          </cell>
          <cell r="C286" t="str">
            <v>Contrapiso De Hp Sobre Terreno Esp 12 Cm</v>
          </cell>
          <cell r="D286" t="str">
            <v>m2</v>
          </cell>
          <cell r="G286">
            <v>828.00619184132233</v>
          </cell>
          <cell r="H286">
            <v>43952</v>
          </cell>
          <cell r="I286" t="str">
            <v>09 CONTRAPISOS</v>
          </cell>
        </row>
        <row r="287">
          <cell r="B287" t="str">
            <v>T1066</v>
          </cell>
          <cell r="C287" t="str">
            <v>Hormigon Pobre Para Contrapisos 1/8:1:4:8  (Material)</v>
          </cell>
          <cell r="D287" t="str">
            <v>m3</v>
          </cell>
          <cell r="E287">
            <v>0.12</v>
          </cell>
          <cell r="F287">
            <v>2521.438231404959</v>
          </cell>
          <cell r="G287">
            <v>302.57258776859504</v>
          </cell>
          <cell r="H287">
            <v>43957.613113425927</v>
          </cell>
        </row>
        <row r="288">
          <cell r="B288" t="str">
            <v>T1288</v>
          </cell>
          <cell r="C288" t="str">
            <v>Ejecución De Contrapiso Sobre Terreno Natural Esp 12 Cm</v>
          </cell>
          <cell r="D288" t="str">
            <v>m2</v>
          </cell>
          <cell r="E288">
            <v>1</v>
          </cell>
          <cell r="F288">
            <v>525.43360407272723</v>
          </cell>
          <cell r="G288">
            <v>525.43360407272723</v>
          </cell>
          <cell r="H288">
            <v>43952</v>
          </cell>
        </row>
        <row r="290">
          <cell r="A290" t="str">
            <v>T1069</v>
          </cell>
          <cell r="C290" t="str">
            <v>Contrapiso De Hp Sobre Losa Esp 10 Cm</v>
          </cell>
          <cell r="D290" t="str">
            <v>m2</v>
          </cell>
          <cell r="G290">
            <v>751.30574700958675</v>
          </cell>
          <cell r="H290">
            <v>43952</v>
          </cell>
          <cell r="I290" t="str">
            <v>09 CONTRAPISOS</v>
          </cell>
        </row>
        <row r="291">
          <cell r="B291" t="str">
            <v>T1066</v>
          </cell>
          <cell r="C291" t="str">
            <v>Hormigon Pobre Para Contrapisos 1/8:1:4:8  (Material)</v>
          </cell>
          <cell r="D291" t="str">
            <v>m3</v>
          </cell>
          <cell r="E291">
            <v>0.1</v>
          </cell>
          <cell r="F291">
            <v>2521.438231404959</v>
          </cell>
          <cell r="G291">
            <v>252.1438231404959</v>
          </cell>
          <cell r="H291">
            <v>43957.613113425927</v>
          </cell>
        </row>
        <row r="292">
          <cell r="B292" t="str">
            <v>T1288</v>
          </cell>
          <cell r="C292" t="str">
            <v>Ejecución De Contrapiso Sobre Terreno Natural Esp 12 Cm</v>
          </cell>
          <cell r="D292" t="str">
            <v>m2</v>
          </cell>
          <cell r="E292">
            <v>0.95</v>
          </cell>
          <cell r="F292">
            <v>525.43360407272723</v>
          </cell>
          <cell r="G292">
            <v>499.16192386909086</v>
          </cell>
          <cell r="H292">
            <v>43952</v>
          </cell>
        </row>
        <row r="294">
          <cell r="A294" t="str">
            <v>T1070</v>
          </cell>
          <cell r="C294" t="str">
            <v>Contrapiso S/Terreno Natural E=12Cm Con Malla</v>
          </cell>
          <cell r="D294" t="str">
            <v>m2</v>
          </cell>
          <cell r="G294">
            <v>1067.8691764964317</v>
          </cell>
          <cell r="H294">
            <v>43952</v>
          </cell>
          <cell r="I294" t="str">
            <v>09 CONTRAPISOS</v>
          </cell>
        </row>
        <row r="295">
          <cell r="B295" t="str">
            <v>I1037</v>
          </cell>
          <cell r="C295" t="str">
            <v>Malla 15X15 6Mm. (6X2.15Mts.) Q84</v>
          </cell>
          <cell r="D295" t="str">
            <v>u</v>
          </cell>
          <cell r="E295">
            <v>8.5271317829457391E-2</v>
          </cell>
          <cell r="F295">
            <v>1853.8677685950413</v>
          </cell>
          <cell r="G295">
            <v>158.08174770965473</v>
          </cell>
          <cell r="H295">
            <v>43957.614675925928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0.2</v>
          </cell>
          <cell r="F296">
            <v>408.90618472727266</v>
          </cell>
          <cell r="G296">
            <v>81.781236945454538</v>
          </cell>
          <cell r="H296">
            <v>43952</v>
          </cell>
          <cell r="I296" t="str">
            <v>COLOCACION DE MALLA</v>
          </cell>
        </row>
        <row r="297">
          <cell r="B297" t="str">
            <v>T1068</v>
          </cell>
          <cell r="C297" t="str">
            <v>Contrapiso De Hp Sobre Terreno Esp 12 Cm</v>
          </cell>
          <cell r="D297" t="str">
            <v>m2</v>
          </cell>
          <cell r="E297">
            <v>1</v>
          </cell>
          <cell r="F297">
            <v>828.00619184132233</v>
          </cell>
          <cell r="G297">
            <v>828.00619184132233</v>
          </cell>
          <cell r="H297">
            <v>43952</v>
          </cell>
        </row>
        <row r="299">
          <cell r="A299" t="str">
            <v>T1071</v>
          </cell>
          <cell r="C299" t="str">
            <v>Carpeta De Cemento Impermeable 1:3 + Hidrófugo</v>
          </cell>
          <cell r="D299" t="str">
            <v>m2</v>
          </cell>
          <cell r="G299">
            <v>648.14871006942155</v>
          </cell>
          <cell r="H299">
            <v>43952</v>
          </cell>
          <cell r="I299" t="str">
            <v>10 CARPETAS</v>
          </cell>
        </row>
        <row r="300">
          <cell r="B300" t="str">
            <v>T1025</v>
          </cell>
          <cell r="C300" t="str">
            <v>Mat. - Mortero 1:3</v>
          </cell>
          <cell r="D300" t="str">
            <v>m3</v>
          </cell>
          <cell r="E300">
            <v>0.03</v>
          </cell>
          <cell r="F300">
            <v>5534.3801652892562</v>
          </cell>
          <cell r="G300">
            <v>166.03140495867768</v>
          </cell>
          <cell r="H300">
            <v>43957.613171296296</v>
          </cell>
        </row>
        <row r="301">
          <cell r="B301" t="str">
            <v>I1034</v>
          </cell>
          <cell r="C301" t="str">
            <v>Iggam Ceresita Tambor X 200 Litros</v>
          </cell>
          <cell r="D301" t="str">
            <v>u</v>
          </cell>
          <cell r="E301">
            <v>1.2500000000000001E-2</v>
          </cell>
          <cell r="F301">
            <v>37.586776859504134</v>
          </cell>
          <cell r="G301">
            <v>0.46983471074380168</v>
          </cell>
          <cell r="H301">
            <v>43957.614502314813</v>
          </cell>
        </row>
        <row r="302">
          <cell r="B302" t="str">
            <v>T1291</v>
          </cell>
          <cell r="C302" t="str">
            <v>Ejecución De Carpeta Esp 2 Cm</v>
          </cell>
          <cell r="D302" t="str">
            <v>m2</v>
          </cell>
          <cell r="E302">
            <v>1.1000000000000001</v>
          </cell>
          <cell r="F302">
            <v>437.86133672727271</v>
          </cell>
          <cell r="G302">
            <v>481.64747040000003</v>
          </cell>
          <cell r="H302">
            <v>43952</v>
          </cell>
        </row>
        <row r="304">
          <cell r="A304" t="str">
            <v>T1072</v>
          </cell>
          <cell r="C304" t="str">
            <v>Carpeta De Cal Reforzada 1/4:1:4</v>
          </cell>
          <cell r="D304" t="str">
            <v>m2</v>
          </cell>
          <cell r="G304">
            <v>563.66100614876029</v>
          </cell>
          <cell r="H304">
            <v>43952</v>
          </cell>
          <cell r="I304" t="str">
            <v>10 CARPETAS</v>
          </cell>
        </row>
        <row r="305">
          <cell r="B305" t="str">
            <v>T1015</v>
          </cell>
          <cell r="C305" t="str">
            <v>Mat. - Mortero Mhmr 1/4:1:4</v>
          </cell>
          <cell r="D305" t="str">
            <v>m3</v>
          </cell>
          <cell r="E305">
            <v>0.03</v>
          </cell>
          <cell r="F305">
            <v>4193.3223140495866</v>
          </cell>
          <cell r="G305">
            <v>125.79966942148759</v>
          </cell>
          <cell r="H305">
            <v>43957.613113425927</v>
          </cell>
        </row>
        <row r="306">
          <cell r="B306" t="str">
            <v>T1291</v>
          </cell>
          <cell r="C306" t="str">
            <v>Ejecución De Carpeta Esp 2 Cm</v>
          </cell>
          <cell r="D306" t="str">
            <v>m2</v>
          </cell>
          <cell r="E306">
            <v>1</v>
          </cell>
          <cell r="F306">
            <v>437.86133672727271</v>
          </cell>
          <cell r="G306">
            <v>437.86133672727271</v>
          </cell>
          <cell r="H306">
            <v>43952</v>
          </cell>
        </row>
        <row r="308">
          <cell r="A308" t="str">
            <v>T1073</v>
          </cell>
          <cell r="C308" t="str">
            <v>Colocacion De Piezas De 20X20 Con Klaukol (Mat+Mo)</v>
          </cell>
          <cell r="D308" t="str">
            <v>m2</v>
          </cell>
          <cell r="G308">
            <v>526.70431193388424</v>
          </cell>
          <cell r="H308">
            <v>43952</v>
          </cell>
          <cell r="I308" t="str">
            <v>11 PISOS</v>
          </cell>
        </row>
        <row r="309">
          <cell r="B309" t="str">
            <v>I1040</v>
          </cell>
          <cell r="C309" t="str">
            <v>Klaukol Impermeable Fluido X 30Kg</v>
          </cell>
          <cell r="D309" t="str">
            <v>bolsa</v>
          </cell>
          <cell r="E309">
            <v>0.16666666666666666</v>
          </cell>
          <cell r="F309">
            <v>533.05785123966939</v>
          </cell>
          <cell r="G309">
            <v>88.842975206611555</v>
          </cell>
          <cell r="H309">
            <v>43957.614849537036</v>
          </cell>
        </row>
        <row r="310">
          <cell r="B310" t="str">
            <v>I1004</v>
          </cell>
          <cell r="C310" t="str">
            <v>Oficial</v>
          </cell>
          <cell r="D310" t="str">
            <v>hs</v>
          </cell>
          <cell r="E310">
            <v>0.5</v>
          </cell>
          <cell r="F310">
            <v>466.81648872727277</v>
          </cell>
          <cell r="G310">
            <v>233.40824436363638</v>
          </cell>
          <cell r="H310">
            <v>43952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408.90618472727266</v>
          </cell>
          <cell r="G311">
            <v>204.45309236363633</v>
          </cell>
          <cell r="H311">
            <v>43952</v>
          </cell>
        </row>
        <row r="313">
          <cell r="A313" t="str">
            <v>T1074</v>
          </cell>
          <cell r="C313" t="str">
            <v>Colocacion De Piezas De 30X30 Con Klaukol (Mat+Mo)</v>
          </cell>
          <cell r="D313" t="str">
            <v>m2</v>
          </cell>
          <cell r="G313">
            <v>526.70431193388424</v>
          </cell>
          <cell r="H313">
            <v>43952</v>
          </cell>
          <cell r="I313" t="str">
            <v>11 PISOS</v>
          </cell>
        </row>
        <row r="314">
          <cell r="B314" t="str">
            <v>I1040</v>
          </cell>
          <cell r="C314" t="str">
            <v>Klaukol Impermeable Fluido X 30Kg</v>
          </cell>
          <cell r="D314" t="str">
            <v>bolsa</v>
          </cell>
          <cell r="E314">
            <v>0.16666666666666666</v>
          </cell>
          <cell r="F314">
            <v>533.05785123966939</v>
          </cell>
          <cell r="G314">
            <v>88.842975206611555</v>
          </cell>
          <cell r="H314">
            <v>43957.614849537036</v>
          </cell>
        </row>
        <row r="315">
          <cell r="B315" t="str">
            <v>I1004</v>
          </cell>
          <cell r="C315" t="str">
            <v>Oficial</v>
          </cell>
          <cell r="D315" t="str">
            <v>hs</v>
          </cell>
          <cell r="E315">
            <v>0.5</v>
          </cell>
          <cell r="F315">
            <v>466.81648872727277</v>
          </cell>
          <cell r="G315">
            <v>233.40824436363638</v>
          </cell>
          <cell r="H315">
            <v>43952</v>
          </cell>
        </row>
        <row r="316">
          <cell r="B316" t="str">
            <v>I1005</v>
          </cell>
          <cell r="C316" t="str">
            <v>Ayudante</v>
          </cell>
          <cell r="D316" t="str">
            <v>hs</v>
          </cell>
          <cell r="E316">
            <v>0.5</v>
          </cell>
          <cell r="F316">
            <v>408.90618472727266</v>
          </cell>
          <cell r="G316">
            <v>204.45309236363633</v>
          </cell>
          <cell r="H316">
            <v>43952</v>
          </cell>
        </row>
        <row r="318">
          <cell r="A318" t="str">
            <v>T1075</v>
          </cell>
          <cell r="C318" t="str">
            <v>Colocacion De Piezas De 40X40 Con Klaukol (Mat+Mo)</v>
          </cell>
          <cell r="D318" t="str">
            <v>m2</v>
          </cell>
          <cell r="G318">
            <v>526.70431193388424</v>
          </cell>
          <cell r="H318">
            <v>43952</v>
          </cell>
          <cell r="I318" t="str">
            <v>11 PISOS</v>
          </cell>
        </row>
        <row r="319">
          <cell r="B319" t="str">
            <v>I1040</v>
          </cell>
          <cell r="C319" t="str">
            <v>Klaukol Impermeable Fluido X 30Kg</v>
          </cell>
          <cell r="D319" t="str">
            <v>bolsa</v>
          </cell>
          <cell r="E319">
            <v>0.16666666666666666</v>
          </cell>
          <cell r="F319">
            <v>533.05785123966939</v>
          </cell>
          <cell r="G319">
            <v>88.842975206611555</v>
          </cell>
          <cell r="H319">
            <v>43957.614849537036</v>
          </cell>
        </row>
        <row r="320">
          <cell r="B320" t="str">
            <v>I1004</v>
          </cell>
          <cell r="C320" t="str">
            <v>Oficial</v>
          </cell>
          <cell r="D320" t="str">
            <v>hs</v>
          </cell>
          <cell r="E320">
            <v>0.5</v>
          </cell>
          <cell r="F320">
            <v>466.81648872727277</v>
          </cell>
          <cell r="G320">
            <v>233.40824436363638</v>
          </cell>
          <cell r="H320">
            <v>43952</v>
          </cell>
        </row>
        <row r="321">
          <cell r="B321" t="str">
            <v>I1005</v>
          </cell>
          <cell r="C321" t="str">
            <v>Ayudante</v>
          </cell>
          <cell r="D321" t="str">
            <v>hs</v>
          </cell>
          <cell r="E321">
            <v>0.5</v>
          </cell>
          <cell r="F321">
            <v>408.90618472727266</v>
          </cell>
          <cell r="G321">
            <v>204.45309236363633</v>
          </cell>
          <cell r="H321">
            <v>43952</v>
          </cell>
        </row>
        <row r="323">
          <cell r="A323" t="str">
            <v>T1076</v>
          </cell>
          <cell r="C323" t="str">
            <v>Colocacion De Piezas De 8,5X17 Con Klaukol (Mat+Mo)</v>
          </cell>
          <cell r="D323" t="str">
            <v>m2</v>
          </cell>
          <cell r="G323">
            <v>935.2570909884297</v>
          </cell>
          <cell r="H323">
            <v>43952</v>
          </cell>
          <cell r="I323" t="str">
            <v>11 PISOS</v>
          </cell>
        </row>
        <row r="324">
          <cell r="B324" t="str">
            <v>I1040</v>
          </cell>
          <cell r="C324" t="str">
            <v>Klaukol Impermeable Fluido X 30Kg</v>
          </cell>
          <cell r="D324" t="str">
            <v>bolsa</v>
          </cell>
          <cell r="E324">
            <v>0.16666666666666666</v>
          </cell>
          <cell r="F324">
            <v>533.05785123966939</v>
          </cell>
          <cell r="G324">
            <v>88.842975206611555</v>
          </cell>
          <cell r="H324">
            <v>43957.614849537036</v>
          </cell>
        </row>
        <row r="325">
          <cell r="B325" t="str">
            <v>I1004</v>
          </cell>
          <cell r="C325" t="str">
            <v>Oficial</v>
          </cell>
          <cell r="D325" t="str">
            <v>hs</v>
          </cell>
          <cell r="E325">
            <v>1.2</v>
          </cell>
          <cell r="F325">
            <v>466.81648872727277</v>
          </cell>
          <cell r="G325">
            <v>560.1797864727273</v>
          </cell>
          <cell r="H325">
            <v>43952</v>
          </cell>
        </row>
        <row r="326">
          <cell r="B326" t="str">
            <v>I1005</v>
          </cell>
          <cell r="C326" t="str">
            <v>Ayudante</v>
          </cell>
          <cell r="D326" t="str">
            <v>hs</v>
          </cell>
          <cell r="E326">
            <v>0.7</v>
          </cell>
          <cell r="F326">
            <v>408.90618472727266</v>
          </cell>
          <cell r="G326">
            <v>286.23432930909087</v>
          </cell>
          <cell r="H326">
            <v>43952</v>
          </cell>
        </row>
        <row r="328">
          <cell r="A328" t="str">
            <v>T1077</v>
          </cell>
          <cell r="C328" t="str">
            <v>Cordon Nuevo De Hormigon Armado</v>
          </cell>
          <cell r="D328" t="str">
            <v>ml</v>
          </cell>
          <cell r="G328">
            <v>694.4467997973054</v>
          </cell>
          <cell r="H328">
            <v>43952</v>
          </cell>
          <cell r="I328" t="str">
            <v>11 PISOS</v>
          </cell>
        </row>
        <row r="329">
          <cell r="B329" t="str">
            <v>I1019</v>
          </cell>
          <cell r="C329" t="str">
            <v>Hormigon Elaborado H30</v>
          </cell>
          <cell r="D329" t="str">
            <v>m3</v>
          </cell>
          <cell r="E329">
            <v>4.0000000000000008E-2</v>
          </cell>
          <cell r="F329">
            <v>5590</v>
          </cell>
          <cell r="G329">
            <v>223.60000000000005</v>
          </cell>
          <cell r="H329">
            <v>43952</v>
          </cell>
        </row>
        <row r="330">
          <cell r="B330" t="str">
            <v>I1039</v>
          </cell>
          <cell r="C330" t="str">
            <v>Acero  Adn420 Diam 8 Mm</v>
          </cell>
          <cell r="D330" t="str">
            <v>ton</v>
          </cell>
          <cell r="E330">
            <v>4.8000000000000012E-4</v>
          </cell>
          <cell r="F330">
            <v>68719.714729234693</v>
          </cell>
          <cell r="G330">
            <v>32.985463070032658</v>
          </cell>
          <cell r="H330">
            <v>43957.614791666667</v>
          </cell>
        </row>
        <row r="331">
          <cell r="B331" t="str">
            <v>I1004</v>
          </cell>
          <cell r="C331" t="str">
            <v>Oficial</v>
          </cell>
          <cell r="D331" t="str">
            <v>hs</v>
          </cell>
          <cell r="E331">
            <v>0.5</v>
          </cell>
          <cell r="F331">
            <v>466.81648872727277</v>
          </cell>
          <cell r="G331">
            <v>233.40824436363638</v>
          </cell>
          <cell r="H331">
            <v>43952</v>
          </cell>
        </row>
        <row r="332">
          <cell r="B332" t="str">
            <v>I1005</v>
          </cell>
          <cell r="C332" t="str">
            <v>Ayudante</v>
          </cell>
          <cell r="D332" t="str">
            <v>hs</v>
          </cell>
          <cell r="E332">
            <v>0.5</v>
          </cell>
          <cell r="F332">
            <v>408.90618472727266</v>
          </cell>
          <cell r="G332">
            <v>204.45309236363633</v>
          </cell>
          <cell r="H332">
            <v>43952</v>
          </cell>
        </row>
        <row r="334">
          <cell r="A334" t="str">
            <v>T1078</v>
          </cell>
          <cell r="C334" t="str">
            <v>Tierra Negra</v>
          </cell>
          <cell r="D334" t="str">
            <v>m3</v>
          </cell>
          <cell r="G334">
            <v>284.89559110082644</v>
          </cell>
          <cell r="H334">
            <v>42736</v>
          </cell>
          <cell r="I334" t="str">
            <v>11 PISOS</v>
          </cell>
        </row>
        <row r="335">
          <cell r="B335" t="str">
            <v>I1051</v>
          </cell>
          <cell r="C335" t="str">
            <v>Tierra Negra En Cantera X M3</v>
          </cell>
          <cell r="D335" t="str">
            <v>m3</v>
          </cell>
          <cell r="E335">
            <v>0.2</v>
          </cell>
          <cell r="F335">
            <v>677.68595041322317</v>
          </cell>
          <cell r="G335">
            <v>135.53719008264463</v>
          </cell>
          <cell r="H335">
            <v>43957.614965277775</v>
          </cell>
        </row>
        <row r="336">
          <cell r="B336" t="str">
            <v>I1052</v>
          </cell>
          <cell r="C336" t="str">
            <v>Transporte De Tierra 35 A 40 Km</v>
          </cell>
          <cell r="D336" t="str">
            <v>m3</v>
          </cell>
          <cell r="E336">
            <v>0.2</v>
          </cell>
          <cell r="F336">
            <v>90</v>
          </cell>
          <cell r="G336">
            <v>18</v>
          </cell>
          <cell r="H336">
            <v>42736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0.15</v>
          </cell>
          <cell r="F337">
            <v>466.81648872727277</v>
          </cell>
          <cell r="G337">
            <v>70.022473309090913</v>
          </cell>
          <cell r="H337">
            <v>43952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0.15</v>
          </cell>
          <cell r="F338">
            <v>408.90618472727266</v>
          </cell>
          <cell r="G338">
            <v>61.335927709090896</v>
          </cell>
          <cell r="H338">
            <v>43952</v>
          </cell>
        </row>
        <row r="340">
          <cell r="A340" t="str">
            <v>T1079</v>
          </cell>
          <cell r="C340" t="str">
            <v>Cesped 4 Estaciones Sembrado A Boleo</v>
          </cell>
          <cell r="D340" t="str">
            <v>m2</v>
          </cell>
          <cell r="G340">
            <v>65.559990373553717</v>
          </cell>
          <cell r="H340">
            <v>43952</v>
          </cell>
          <cell r="I340" t="str">
            <v>11 PISOS</v>
          </cell>
        </row>
        <row r="341">
          <cell r="B341" t="str">
            <v>I1053</v>
          </cell>
          <cell r="C341" t="str">
            <v>Semilla Para Cesped X 25 Kg</v>
          </cell>
          <cell r="D341" t="str">
            <v>kg</v>
          </cell>
          <cell r="E341">
            <v>0.15</v>
          </cell>
          <cell r="F341">
            <v>164.46247933884297</v>
          </cell>
          <cell r="G341">
            <v>24.669371900826444</v>
          </cell>
          <cell r="H341">
            <v>43957.615023148152</v>
          </cell>
        </row>
        <row r="342">
          <cell r="B342" t="str">
            <v>I1005</v>
          </cell>
          <cell r="C342" t="str">
            <v>Ayudante</v>
          </cell>
          <cell r="D342" t="str">
            <v>hs</v>
          </cell>
          <cell r="E342">
            <v>0.1</v>
          </cell>
          <cell r="F342">
            <v>408.90618472727266</v>
          </cell>
          <cell r="G342">
            <v>40.890618472727269</v>
          </cell>
          <cell r="H342">
            <v>43952</v>
          </cell>
        </row>
        <row r="344">
          <cell r="A344" t="str">
            <v>T1080</v>
          </cell>
          <cell r="C344" t="str">
            <v>Piso Baldosa Cementicia 30X40 Textura Rustica</v>
          </cell>
          <cell r="D344" t="str">
            <v>m2</v>
          </cell>
          <cell r="G344">
            <v>474.35266115702478</v>
          </cell>
          <cell r="H344">
            <v>42248</v>
          </cell>
          <cell r="I344" t="str">
            <v>11 PISOS</v>
          </cell>
        </row>
        <row r="345">
          <cell r="B345" t="str">
            <v>I1048</v>
          </cell>
          <cell r="C345" t="str">
            <v>Baldosa Cementicia Textura Rustica  40X30</v>
          </cell>
          <cell r="D345" t="str">
            <v>m2</v>
          </cell>
          <cell r="E345">
            <v>1.05</v>
          </cell>
          <cell r="F345">
            <v>260</v>
          </cell>
          <cell r="G345">
            <v>273</v>
          </cell>
          <cell r="H345">
            <v>42705</v>
          </cell>
        </row>
        <row r="346">
          <cell r="B346" t="str">
            <v>T1022</v>
          </cell>
          <cell r="C346" t="str">
            <v>Mat. - Mortero 1/4:1:4</v>
          </cell>
          <cell r="D346" t="str">
            <v>m3</v>
          </cell>
          <cell r="E346">
            <v>0.04</v>
          </cell>
          <cell r="F346">
            <v>3900.1223140495867</v>
          </cell>
          <cell r="G346">
            <v>156.00489256198347</v>
          </cell>
          <cell r="H346">
            <v>43957.613113425927</v>
          </cell>
        </row>
        <row r="347">
          <cell r="B347" t="str">
            <v>T1013</v>
          </cell>
          <cell r="C347" t="str">
            <v xml:space="preserve">Mat. - Mortero Mc 1:4 </v>
          </cell>
          <cell r="D347" t="str">
            <v>m3</v>
          </cell>
          <cell r="E347">
            <v>5.0000000000000001E-3</v>
          </cell>
          <cell r="F347">
            <v>4469.553719008265</v>
          </cell>
          <cell r="G347">
            <v>22.347768595041327</v>
          </cell>
          <cell r="H347">
            <v>43957.613171296296</v>
          </cell>
        </row>
        <row r="348">
          <cell r="B348" t="str">
            <v>I1045</v>
          </cell>
          <cell r="C348" t="str">
            <v>Colocacion De Baldosa</v>
          </cell>
          <cell r="D348" t="str">
            <v>m2</v>
          </cell>
          <cell r="E348">
            <v>1</v>
          </cell>
          <cell r="F348">
            <v>23</v>
          </cell>
          <cell r="G348">
            <v>23</v>
          </cell>
          <cell r="H348">
            <v>42248</v>
          </cell>
        </row>
        <row r="350">
          <cell r="A350" t="str">
            <v>T1081</v>
          </cell>
          <cell r="C350" t="str">
            <v>Piso Baldosa Calcarea Para Vereda</v>
          </cell>
          <cell r="D350" t="str">
            <v>m2</v>
          </cell>
          <cell r="G350">
            <v>230.73439256198347</v>
          </cell>
          <cell r="H350">
            <v>1</v>
          </cell>
          <cell r="I350" t="str">
            <v>11 PISOS</v>
          </cell>
        </row>
        <row r="351">
          <cell r="B351" t="str">
            <v>T1022</v>
          </cell>
          <cell r="C351" t="str">
            <v>Mat. - Mortero 1/4:1:4</v>
          </cell>
          <cell r="D351" t="str">
            <v>m3</v>
          </cell>
          <cell r="E351">
            <v>0.04</v>
          </cell>
          <cell r="F351">
            <v>3900.1223140495867</v>
          </cell>
          <cell r="G351">
            <v>156.00489256198347</v>
          </cell>
          <cell r="H351">
            <v>43957.613113425927</v>
          </cell>
        </row>
        <row r="352">
          <cell r="B352" t="str">
            <v>I1043</v>
          </cell>
          <cell r="C352" t="str">
            <v>Baldosa Calcarea Para Vereda 20X20</v>
          </cell>
          <cell r="D352" t="str">
            <v>m2</v>
          </cell>
          <cell r="E352">
            <v>1.05</v>
          </cell>
          <cell r="F352">
            <v>62.99</v>
          </cell>
          <cell r="G352">
            <v>66.139499999999998</v>
          </cell>
          <cell r="H352">
            <v>1</v>
          </cell>
        </row>
        <row r="353">
          <cell r="B353" t="str">
            <v>I1044</v>
          </cell>
          <cell r="C353" t="str">
            <v>Colocacion De Baldosa Vereda</v>
          </cell>
          <cell r="D353" t="str">
            <v>m2</v>
          </cell>
          <cell r="E353">
            <v>1</v>
          </cell>
          <cell r="F353">
            <v>8.59</v>
          </cell>
          <cell r="G353">
            <v>8.59</v>
          </cell>
          <cell r="H353">
            <v>1</v>
          </cell>
        </row>
        <row r="355">
          <cell r="A355" t="str">
            <v>T1082</v>
          </cell>
          <cell r="C355" t="str">
            <v>Piso Ceramico 20X20 Junta Fina Empastinada</v>
          </cell>
          <cell r="D355" t="str">
            <v>m2</v>
          </cell>
          <cell r="G355">
            <v>674.06631193388421</v>
          </cell>
          <cell r="H355">
            <v>42948</v>
          </cell>
          <cell r="I355" t="str">
            <v>11 PISOS</v>
          </cell>
        </row>
        <row r="356">
          <cell r="B356" t="str">
            <v>I1047</v>
          </cell>
          <cell r="C356" t="str">
            <v>Ceramica Esmaltada 20X20 Cerro Negro</v>
          </cell>
          <cell r="D356" t="str">
            <v>m2</v>
          </cell>
          <cell r="E356">
            <v>1.05</v>
          </cell>
          <cell r="F356">
            <v>135</v>
          </cell>
          <cell r="G356">
            <v>141.75</v>
          </cell>
          <cell r="H356">
            <v>42948</v>
          </cell>
        </row>
        <row r="357">
          <cell r="B357" t="str">
            <v>I1041</v>
          </cell>
          <cell r="C357" t="str">
            <v>Klaukol Pastina Mercurio X 5 Kg.</v>
          </cell>
          <cell r="D357" t="str">
            <v>bolsa</v>
          </cell>
          <cell r="E357">
            <v>0.05</v>
          </cell>
          <cell r="F357">
            <v>112.24</v>
          </cell>
          <cell r="G357">
            <v>5.6120000000000001</v>
          </cell>
          <cell r="H357">
            <v>42979</v>
          </cell>
        </row>
        <row r="358">
          <cell r="B358" t="str">
            <v>T1073</v>
          </cell>
          <cell r="C358" t="str">
            <v>Colocacion De Piezas De 20X20 Con Klaukol (Mat+Mo)</v>
          </cell>
          <cell r="D358" t="str">
            <v>m2</v>
          </cell>
          <cell r="E358">
            <v>1</v>
          </cell>
          <cell r="F358">
            <v>526.70431193388424</v>
          </cell>
          <cell r="G358">
            <v>526.70431193388424</v>
          </cell>
          <cell r="H358">
            <v>43952</v>
          </cell>
        </row>
        <row r="360">
          <cell r="A360" t="str">
            <v>T1083</v>
          </cell>
          <cell r="C360" t="str">
            <v>Piso Ceramico 30X30 Junta Fina Empastinada</v>
          </cell>
          <cell r="D360" t="str">
            <v>m2</v>
          </cell>
          <cell r="G360">
            <v>704.44391193388424</v>
          </cell>
          <cell r="H360">
            <v>42948</v>
          </cell>
          <cell r="I360" t="str">
            <v>11 PISOS</v>
          </cell>
        </row>
        <row r="361">
          <cell r="B361" t="str">
            <v>I1046</v>
          </cell>
          <cell r="C361" t="str">
            <v>Ceramico Alberdi 30X30 Rojo Liso</v>
          </cell>
          <cell r="D361" t="str">
            <v>m2</v>
          </cell>
          <cell r="E361">
            <v>1.05</v>
          </cell>
          <cell r="F361">
            <v>165</v>
          </cell>
          <cell r="G361">
            <v>173.25</v>
          </cell>
          <cell r="H361">
            <v>42948</v>
          </cell>
        </row>
        <row r="362">
          <cell r="B362" t="str">
            <v>I1041</v>
          </cell>
          <cell r="C362" t="str">
            <v>Klaukol Pastina Mercurio X 5 Kg.</v>
          </cell>
          <cell r="D362" t="str">
            <v>bolsa</v>
          </cell>
          <cell r="E362">
            <v>0.04</v>
          </cell>
          <cell r="F362">
            <v>112.24</v>
          </cell>
          <cell r="G362">
            <v>4.4896000000000003</v>
          </cell>
          <cell r="H362">
            <v>42979</v>
          </cell>
        </row>
        <row r="363">
          <cell r="B363" t="str">
            <v>T1074</v>
          </cell>
          <cell r="C363" t="str">
            <v>Colocacion De Piezas De 30X30 Con Klaukol (Mat+Mo)</v>
          </cell>
          <cell r="D363" t="str">
            <v>m2</v>
          </cell>
          <cell r="E363">
            <v>1</v>
          </cell>
          <cell r="F363">
            <v>526.70431193388424</v>
          </cell>
          <cell r="G363">
            <v>526.70431193388424</v>
          </cell>
          <cell r="H363">
            <v>43952</v>
          </cell>
        </row>
        <row r="365">
          <cell r="A365" t="str">
            <v>T1084</v>
          </cell>
          <cell r="C365" t="str">
            <v>Piso Cemento Texturizado Armado</v>
          </cell>
          <cell r="D365" t="str">
            <v>m2</v>
          </cell>
          <cell r="G365">
            <v>603.89274168595034</v>
          </cell>
          <cell r="H365">
            <v>43952</v>
          </cell>
          <cell r="I365" t="str">
            <v>11 PISOS</v>
          </cell>
        </row>
        <row r="366">
          <cell r="B366" t="str">
            <v>T1025</v>
          </cell>
          <cell r="C366" t="str">
            <v>Mat. - Mortero 1:3</v>
          </cell>
          <cell r="D366" t="str">
            <v>m3</v>
          </cell>
          <cell r="E366">
            <v>0.03</v>
          </cell>
          <cell r="F366">
            <v>5534.3801652892562</v>
          </cell>
          <cell r="G366">
            <v>166.03140495867768</v>
          </cell>
          <cell r="H366">
            <v>43957.613171296296</v>
          </cell>
        </row>
        <row r="367">
          <cell r="B367" t="str">
            <v>I1004</v>
          </cell>
          <cell r="C367" t="str">
            <v>Oficial</v>
          </cell>
          <cell r="D367" t="str">
            <v>hs</v>
          </cell>
          <cell r="E367">
            <v>0.5</v>
          </cell>
          <cell r="F367">
            <v>466.81648872727277</v>
          </cell>
          <cell r="G367">
            <v>233.40824436363638</v>
          </cell>
          <cell r="H367">
            <v>43952</v>
          </cell>
        </row>
        <row r="368">
          <cell r="B368" t="str">
            <v>I1005</v>
          </cell>
          <cell r="C368" t="str">
            <v>Ayudante</v>
          </cell>
          <cell r="D368" t="str">
            <v>hs</v>
          </cell>
          <cell r="E368">
            <v>0.5</v>
          </cell>
          <cell r="F368">
            <v>408.90618472727266</v>
          </cell>
          <cell r="G368">
            <v>204.45309236363633</v>
          </cell>
          <cell r="H368">
            <v>43952</v>
          </cell>
        </row>
        <row r="370">
          <cell r="A370" t="str">
            <v>T1085</v>
          </cell>
          <cell r="C370" t="str">
            <v>Mosaico Calcareo</v>
          </cell>
          <cell r="D370" t="str">
            <v>m2</v>
          </cell>
          <cell r="G370">
            <v>998.48199788429758</v>
          </cell>
          <cell r="H370">
            <v>43952</v>
          </cell>
          <cell r="I370" t="str">
            <v>11 PISOS</v>
          </cell>
        </row>
        <row r="371">
          <cell r="B371" t="str">
            <v>I1050</v>
          </cell>
          <cell r="C371" t="str">
            <v>Mosaico Cementicio 40 X 40 Liso</v>
          </cell>
          <cell r="D371" t="str">
            <v>m2</v>
          </cell>
          <cell r="E371">
            <v>1.1000000000000001</v>
          </cell>
          <cell r="F371">
            <v>396.69421487603307</v>
          </cell>
          <cell r="G371">
            <v>436.36363636363643</v>
          </cell>
          <cell r="H371">
            <v>43957.714143518519</v>
          </cell>
        </row>
        <row r="372">
          <cell r="B372" t="str">
            <v>T1019</v>
          </cell>
          <cell r="C372" t="str">
            <v>Mat. - Mortero Mhr 1/4:1:4</v>
          </cell>
          <cell r="D372" t="str">
            <v>m3</v>
          </cell>
          <cell r="E372">
            <v>0.03</v>
          </cell>
          <cell r="F372">
            <v>4141.9008264462809</v>
          </cell>
          <cell r="G372">
            <v>124.25702479338842</v>
          </cell>
          <cell r="H372">
            <v>43957.613113425927</v>
          </cell>
        </row>
        <row r="373">
          <cell r="B373" t="str">
            <v>I1004</v>
          </cell>
          <cell r="C373" t="str">
            <v>Oficial</v>
          </cell>
          <cell r="D373" t="str">
            <v>hs</v>
          </cell>
          <cell r="E373">
            <v>0.5</v>
          </cell>
          <cell r="F373">
            <v>466.81648872727277</v>
          </cell>
          <cell r="G373">
            <v>233.40824436363638</v>
          </cell>
          <cell r="H373">
            <v>43952</v>
          </cell>
        </row>
        <row r="374">
          <cell r="B374" t="str">
            <v>I1005</v>
          </cell>
          <cell r="C374" t="str">
            <v>Ayudante</v>
          </cell>
          <cell r="D374" t="str">
            <v>hs</v>
          </cell>
          <cell r="E374">
            <v>0.5</v>
          </cell>
          <cell r="F374">
            <v>408.90618472727266</v>
          </cell>
          <cell r="G374">
            <v>204.45309236363633</v>
          </cell>
          <cell r="H374">
            <v>43952</v>
          </cell>
        </row>
        <row r="376">
          <cell r="A376" t="str">
            <v>T1086</v>
          </cell>
          <cell r="C376" t="str">
            <v>Porcellanato Pulido 40X40</v>
          </cell>
          <cell r="D376" t="str">
            <v>m2</v>
          </cell>
          <cell r="G376">
            <v>884.83654333884283</v>
          </cell>
          <cell r="H376">
            <v>43952</v>
          </cell>
          <cell r="I376" t="str">
            <v>11 PISOS</v>
          </cell>
        </row>
        <row r="377">
          <cell r="B377" t="str">
            <v>I1054</v>
          </cell>
          <cell r="C377" t="str">
            <v>Porcellanato 40X40</v>
          </cell>
          <cell r="D377" t="str">
            <v>m2</v>
          </cell>
          <cell r="E377">
            <v>1</v>
          </cell>
          <cell r="F377">
            <v>215.15702479338842</v>
          </cell>
          <cell r="G377">
            <v>215.15702479338842</v>
          </cell>
          <cell r="H377">
            <v>43957.615081018521</v>
          </cell>
        </row>
        <row r="378">
          <cell r="B378" t="str">
            <v>T1075</v>
          </cell>
          <cell r="C378" t="str">
            <v>Colocacion De Piezas De 40X40 Con Klaukol (Mat+Mo)</v>
          </cell>
          <cell r="D378" t="str">
            <v>m2</v>
          </cell>
          <cell r="E378">
            <v>1</v>
          </cell>
          <cell r="F378">
            <v>526.70431193388424</v>
          </cell>
          <cell r="G378">
            <v>526.70431193388424</v>
          </cell>
          <cell r="H378">
            <v>43952</v>
          </cell>
        </row>
        <row r="379">
          <cell r="B379" t="str">
            <v>I1042</v>
          </cell>
          <cell r="C379" t="str">
            <v>Klaukol Pastina P/Porcel.Gris Plomo X 5 Kg.</v>
          </cell>
          <cell r="D379" t="str">
            <v>bolsa</v>
          </cell>
          <cell r="E379">
            <v>0.2</v>
          </cell>
          <cell r="F379">
            <v>714.87603305785126</v>
          </cell>
          <cell r="G379">
            <v>142.97520661157026</v>
          </cell>
          <cell r="H379">
            <v>43957.614907407406</v>
          </cell>
        </row>
        <row r="381">
          <cell r="A381" t="str">
            <v>T1087</v>
          </cell>
          <cell r="C381" t="str">
            <v xml:space="preserve">Piso De Cemento Rodillado </v>
          </cell>
          <cell r="D381" t="str">
            <v>m2</v>
          </cell>
          <cell r="G381">
            <v>764.08737877024794</v>
          </cell>
          <cell r="H381">
            <v>42644</v>
          </cell>
          <cell r="I381" t="str">
            <v>11 PISOS</v>
          </cell>
        </row>
        <row r="382">
          <cell r="B382" t="str">
            <v>T1084</v>
          </cell>
          <cell r="C382" t="str">
            <v>Piso Cemento Texturizado Armado</v>
          </cell>
          <cell r="D382" t="str">
            <v>m2</v>
          </cell>
          <cell r="E382">
            <v>1.05</v>
          </cell>
          <cell r="F382">
            <v>603.89274168595034</v>
          </cell>
          <cell r="G382">
            <v>634.08737877024794</v>
          </cell>
          <cell r="H382">
            <v>43952</v>
          </cell>
        </row>
        <row r="383">
          <cell r="B383" t="str">
            <v>I1049</v>
          </cell>
          <cell r="C383" t="str">
            <v>Ferrite Color Negro</v>
          </cell>
          <cell r="D383" t="str">
            <v>kg</v>
          </cell>
          <cell r="E383">
            <v>1</v>
          </cell>
          <cell r="F383">
            <v>130</v>
          </cell>
          <cell r="G383">
            <v>130</v>
          </cell>
          <cell r="H383">
            <v>42644</v>
          </cell>
        </row>
        <row r="385">
          <cell r="A385" t="str">
            <v>T1088</v>
          </cell>
          <cell r="C385" t="str">
            <v>Zocalo De Madera</v>
          </cell>
          <cell r="D385" t="str">
            <v>m3</v>
          </cell>
          <cell r="G385">
            <v>168.50863098181821</v>
          </cell>
          <cell r="H385">
            <v>43952</v>
          </cell>
          <cell r="I385" t="str">
            <v>12 ZOCALOS</v>
          </cell>
        </row>
        <row r="386">
          <cell r="B386" t="str">
            <v>I1055</v>
          </cell>
          <cell r="C386" t="str">
            <v>Zocalo De Madera</v>
          </cell>
          <cell r="D386" t="str">
            <v>ml</v>
          </cell>
          <cell r="E386">
            <v>1.1000000000000001</v>
          </cell>
          <cell r="F386">
            <v>73.578512396694222</v>
          </cell>
          <cell r="G386">
            <v>80.936363636363652</v>
          </cell>
          <cell r="H386">
            <v>43957.61513888889</v>
          </cell>
        </row>
        <row r="387">
          <cell r="B387" t="str">
            <v>I1004</v>
          </cell>
          <cell r="C387" t="str">
            <v>Oficial</v>
          </cell>
          <cell r="D387" t="str">
            <v>hs</v>
          </cell>
          <cell r="E387">
            <v>0.1</v>
          </cell>
          <cell r="F387">
            <v>466.81648872727277</v>
          </cell>
          <cell r="G387">
            <v>46.68164887272728</v>
          </cell>
          <cell r="H387">
            <v>43952</v>
          </cell>
        </row>
        <row r="388">
          <cell r="B388" t="str">
            <v>I1005</v>
          </cell>
          <cell r="C388" t="str">
            <v>Ayudante</v>
          </cell>
          <cell r="D388" t="str">
            <v>hs</v>
          </cell>
          <cell r="E388">
            <v>0.1</v>
          </cell>
          <cell r="F388">
            <v>408.90618472727266</v>
          </cell>
          <cell r="G388">
            <v>40.890618472727269</v>
          </cell>
          <cell r="H388">
            <v>43952</v>
          </cell>
        </row>
        <row r="390">
          <cell r="A390" t="str">
            <v>T1089</v>
          </cell>
          <cell r="C390" t="str">
            <v>Zocalo Cerámico 10 X 20</v>
          </cell>
          <cell r="D390" t="str">
            <v>ml</v>
          </cell>
          <cell r="G390">
            <v>172.80897783008265</v>
          </cell>
          <cell r="H390">
            <v>42948</v>
          </cell>
          <cell r="I390" t="str">
            <v>12 ZOCALOS</v>
          </cell>
        </row>
        <row r="391">
          <cell r="B391" t="str">
            <v>I1056</v>
          </cell>
          <cell r="C391" t="str">
            <v>Zocalo Cerámico</v>
          </cell>
          <cell r="D391" t="str">
            <v>ml</v>
          </cell>
          <cell r="E391">
            <v>1.1000000000000001</v>
          </cell>
          <cell r="F391">
            <v>40</v>
          </cell>
          <cell r="G391">
            <v>44</v>
          </cell>
          <cell r="H391">
            <v>42948</v>
          </cell>
        </row>
        <row r="392">
          <cell r="B392" t="str">
            <v>I1040</v>
          </cell>
          <cell r="C392" t="str">
            <v>Klaukol Impermeable Fluido X 30Kg</v>
          </cell>
          <cell r="D392" t="str">
            <v>bolsa</v>
          </cell>
          <cell r="E392">
            <v>0.08</v>
          </cell>
          <cell r="F392">
            <v>533.05785123966939</v>
          </cell>
          <cell r="G392">
            <v>42.644628099173552</v>
          </cell>
          <cell r="H392">
            <v>43957.614849537036</v>
          </cell>
        </row>
        <row r="393">
          <cell r="B393" t="str">
            <v>I1041</v>
          </cell>
          <cell r="C393" t="str">
            <v>Klaukol Pastina Mercurio X 5 Kg.</v>
          </cell>
          <cell r="D393" t="str">
            <v>bolsa</v>
          </cell>
          <cell r="E393">
            <v>0.05</v>
          </cell>
          <cell r="F393">
            <v>112.24</v>
          </cell>
          <cell r="G393">
            <v>5.6120000000000001</v>
          </cell>
          <cell r="H393">
            <v>42979</v>
          </cell>
        </row>
        <row r="394">
          <cell r="B394" t="str">
            <v>I1004</v>
          </cell>
          <cell r="C394" t="str">
            <v>Oficial</v>
          </cell>
          <cell r="D394" t="str">
            <v>hs</v>
          </cell>
          <cell r="E394">
            <v>0.12</v>
          </cell>
          <cell r="F394">
            <v>466.81648872727277</v>
          </cell>
          <cell r="G394">
            <v>56.017978647272727</v>
          </cell>
          <cell r="H394">
            <v>43952</v>
          </cell>
        </row>
        <row r="395">
          <cell r="B395" t="str">
            <v>I1005</v>
          </cell>
          <cell r="C395" t="str">
            <v>Ayudante</v>
          </cell>
          <cell r="D395" t="str">
            <v>hs</v>
          </cell>
          <cell r="E395">
            <v>0.06</v>
          </cell>
          <cell r="F395">
            <v>408.90618472727266</v>
          </cell>
          <cell r="G395">
            <v>24.534371083636358</v>
          </cell>
          <cell r="H395">
            <v>43952</v>
          </cell>
        </row>
        <row r="397">
          <cell r="A397" t="str">
            <v>T1090</v>
          </cell>
          <cell r="C397" t="str">
            <v>Zocalo De Cemento</v>
          </cell>
          <cell r="D397" t="str">
            <v>ml</v>
          </cell>
          <cell r="G397">
            <v>454.46447722314048</v>
          </cell>
          <cell r="H397">
            <v>43952</v>
          </cell>
          <cell r="I397" t="str">
            <v>12 ZOCALOS</v>
          </cell>
        </row>
        <row r="398">
          <cell r="B398" t="str">
            <v>T1025</v>
          </cell>
          <cell r="C398" t="str">
            <v>Mat. - Mortero 1:3</v>
          </cell>
          <cell r="D398" t="str">
            <v>m3</v>
          </cell>
          <cell r="E398">
            <v>3.0000000000000001E-3</v>
          </cell>
          <cell r="F398">
            <v>5534.3801652892562</v>
          </cell>
          <cell r="G398">
            <v>16.60314049586777</v>
          </cell>
          <cell r="H398">
            <v>43957.613171296296</v>
          </cell>
        </row>
        <row r="399">
          <cell r="B399" t="str">
            <v>I1004</v>
          </cell>
          <cell r="C399" t="str">
            <v>Oficial</v>
          </cell>
          <cell r="D399" t="str">
            <v>hs</v>
          </cell>
          <cell r="E399">
            <v>0.5</v>
          </cell>
          <cell r="F399">
            <v>466.81648872727277</v>
          </cell>
          <cell r="G399">
            <v>233.40824436363638</v>
          </cell>
          <cell r="H399">
            <v>43952</v>
          </cell>
        </row>
        <row r="400">
          <cell r="B400" t="str">
            <v>I1005</v>
          </cell>
          <cell r="C400" t="str">
            <v>Ayudante</v>
          </cell>
          <cell r="D400" t="str">
            <v>hs</v>
          </cell>
          <cell r="E400">
            <v>0.5</v>
          </cell>
          <cell r="F400">
            <v>408.90618472727266</v>
          </cell>
          <cell r="G400">
            <v>204.45309236363633</v>
          </cell>
          <cell r="H400">
            <v>43952</v>
          </cell>
        </row>
        <row r="402">
          <cell r="A402" t="str">
            <v>T1091</v>
          </cell>
          <cell r="C402" t="str">
            <v>Zocalo De Cemento En Escaleras Rampante</v>
          </cell>
          <cell r="D402" t="str">
            <v>ml</v>
          </cell>
          <cell r="G402">
            <v>614.65576893884293</v>
          </cell>
          <cell r="H402">
            <v>43952</v>
          </cell>
          <cell r="I402" t="str">
            <v>12 ZOCALOS</v>
          </cell>
        </row>
        <row r="403">
          <cell r="B403" t="str">
            <v>T1013</v>
          </cell>
          <cell r="C403" t="str">
            <v xml:space="preserve">Mat. - Mortero Mc 1:4 </v>
          </cell>
          <cell r="D403" t="str">
            <v>m3</v>
          </cell>
          <cell r="E403">
            <v>3.0000000000000001E-3</v>
          </cell>
          <cell r="F403">
            <v>4469.553719008265</v>
          </cell>
          <cell r="G403">
            <v>13.408661157024795</v>
          </cell>
          <cell r="H403">
            <v>43957.613171296296</v>
          </cell>
        </row>
        <row r="404">
          <cell r="B404" t="str">
            <v>I1004</v>
          </cell>
          <cell r="C404" t="str">
            <v>Oficial</v>
          </cell>
          <cell r="D404" t="str">
            <v>hs</v>
          </cell>
          <cell r="E404">
            <v>0.85</v>
          </cell>
          <cell r="F404">
            <v>466.81648872727277</v>
          </cell>
          <cell r="G404">
            <v>396.79401541818186</v>
          </cell>
          <cell r="H404">
            <v>43952</v>
          </cell>
        </row>
        <row r="405">
          <cell r="B405" t="str">
            <v>I1005</v>
          </cell>
          <cell r="C405" t="str">
            <v>Ayudante</v>
          </cell>
          <cell r="D405" t="str">
            <v>hs</v>
          </cell>
          <cell r="E405">
            <v>0.5</v>
          </cell>
          <cell r="F405">
            <v>408.90618472727266</v>
          </cell>
          <cell r="G405">
            <v>204.45309236363633</v>
          </cell>
          <cell r="H405">
            <v>43952</v>
          </cell>
        </row>
        <row r="407">
          <cell r="A407" t="str">
            <v>T1092</v>
          </cell>
          <cell r="C407" t="str">
            <v>Cielorraso Suspendido Durlock Placa Normal 9.5 Mm (Mat + Mo)</v>
          </cell>
          <cell r="D407" t="str">
            <v>m2</v>
          </cell>
          <cell r="G407">
            <v>839.22800845725783</v>
          </cell>
          <cell r="H407">
            <v>42948</v>
          </cell>
          <cell r="I407" t="str">
            <v>DURLOCK</v>
          </cell>
        </row>
        <row r="408">
          <cell r="B408" t="str">
            <v>I1059</v>
          </cell>
          <cell r="C408" t="str">
            <v>Solera  35 Mm X 2,60 M. Esp 0.52</v>
          </cell>
          <cell r="D408" t="str">
            <v>u</v>
          </cell>
          <cell r="E408">
            <v>0.46153846153846151</v>
          </cell>
          <cell r="F408">
            <v>35.630000000000003</v>
          </cell>
          <cell r="G408">
            <v>16.444615384615386</v>
          </cell>
          <cell r="H408">
            <v>42948</v>
          </cell>
          <cell r="I408" t="str">
            <v>1 A 1,3 ML/M2</v>
          </cell>
        </row>
        <row r="409">
          <cell r="B409" t="str">
            <v>I1060</v>
          </cell>
          <cell r="C409" t="str">
            <v>Montante De 34 Mm X 2.60 Esp 0.52</v>
          </cell>
          <cell r="D409" t="str">
            <v>u</v>
          </cell>
          <cell r="E409">
            <v>1.2692307692307692</v>
          </cell>
          <cell r="F409">
            <v>40.86</v>
          </cell>
          <cell r="G409">
            <v>51.860769230769229</v>
          </cell>
          <cell r="H409">
            <v>42948</v>
          </cell>
          <cell r="I409" t="str">
            <v>3 a 3,5 ML/M2</v>
          </cell>
        </row>
        <row r="410">
          <cell r="B410" t="str">
            <v>I1024</v>
          </cell>
          <cell r="C410" t="str">
            <v>Fijaciones Nro 8 C / Tarugos (2000 Unidades)</v>
          </cell>
          <cell r="D410" t="str">
            <v>u</v>
          </cell>
          <cell r="E410">
            <v>3.5000000000000003E-2</v>
          </cell>
          <cell r="F410">
            <v>1.7206363636363635</v>
          </cell>
          <cell r="G410">
            <v>6.0222272727272728E-2</v>
          </cell>
          <cell r="H410">
            <v>43957.614039351851</v>
          </cell>
          <cell r="I410" t="str">
            <v>3,5 / M2</v>
          </cell>
        </row>
        <row r="411">
          <cell r="B411" t="str">
            <v>I1057</v>
          </cell>
          <cell r="C411" t="str">
            <v>Durlock Tornillos T1</v>
          </cell>
          <cell r="D411" t="str">
            <v>u</v>
          </cell>
          <cell r="E411">
            <v>10</v>
          </cell>
          <cell r="F411">
            <v>0.71074380165289264</v>
          </cell>
          <cell r="G411">
            <v>7.1074380165289259</v>
          </cell>
          <cell r="H411">
            <v>43957.61519675926</v>
          </cell>
          <cell r="I411" t="str">
            <v>10 / M2</v>
          </cell>
        </row>
        <row r="412">
          <cell r="B412" t="str">
            <v>I1058</v>
          </cell>
          <cell r="C412" t="str">
            <v>Durlock Placa(120X240X0,095)</v>
          </cell>
          <cell r="D412" t="str">
            <v>u</v>
          </cell>
          <cell r="E412">
            <v>0.36458333333333337</v>
          </cell>
          <cell r="F412">
            <v>404.14876033057851</v>
          </cell>
          <cell r="G412">
            <v>147.34590220385675</v>
          </cell>
          <cell r="H412">
            <v>43957.615254629629</v>
          </cell>
          <cell r="I412" t="str">
            <v>1,05 / M2 (1,20 X 2,40 = 2,88 M2/PLACA)</v>
          </cell>
        </row>
        <row r="413">
          <cell r="B413" t="str">
            <v>I1025</v>
          </cell>
          <cell r="C413" t="str">
            <v>Durlock Tornillos T2</v>
          </cell>
          <cell r="D413" t="str">
            <v>u</v>
          </cell>
          <cell r="E413">
            <v>15</v>
          </cell>
          <cell r="F413">
            <v>0.49504132231404963</v>
          </cell>
          <cell r="G413">
            <v>7.4256198347107443</v>
          </cell>
          <cell r="H413">
            <v>43957.61409722222</v>
          </cell>
          <cell r="I413" t="str">
            <v>15 / M2</v>
          </cell>
        </row>
        <row r="414">
          <cell r="B414" t="str">
            <v>I1026</v>
          </cell>
          <cell r="C414" t="str">
            <v>Cinta Papel Durlock 150 Ml</v>
          </cell>
          <cell r="D414" t="str">
            <v>ml</v>
          </cell>
          <cell r="E414">
            <v>1.65</v>
          </cell>
          <cell r="F414">
            <v>2.9311294765840223</v>
          </cell>
          <cell r="G414">
            <v>4.8363636363636369</v>
          </cell>
          <cell r="H414">
            <v>43957.614155092589</v>
          </cell>
          <cell r="I414" t="str">
            <v>1,65 ML/M2</v>
          </cell>
        </row>
        <row r="415">
          <cell r="B415" t="str">
            <v>I1027</v>
          </cell>
          <cell r="C415" t="str">
            <v>Masilla Durlock X 32 Kg</v>
          </cell>
          <cell r="D415" t="str">
            <v>kg</v>
          </cell>
          <cell r="E415">
            <v>0.9</v>
          </cell>
          <cell r="F415">
            <v>43.827479338842977</v>
          </cell>
          <cell r="G415">
            <v>39.444731404958681</v>
          </cell>
          <cell r="H415">
            <v>43957.614212962966</v>
          </cell>
          <cell r="I415" t="str">
            <v>0,90 KG/M2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0.6</v>
          </cell>
          <cell r="F416">
            <v>408.90618472727266</v>
          </cell>
          <cell r="G416">
            <v>245.34371083636358</v>
          </cell>
          <cell r="H416">
            <v>43952</v>
          </cell>
        </row>
        <row r="417">
          <cell r="B417" t="str">
            <v>I1016</v>
          </cell>
          <cell r="C417" t="str">
            <v>Oficial Especializado</v>
          </cell>
          <cell r="D417" t="str">
            <v>hs</v>
          </cell>
          <cell r="E417">
            <v>0.6</v>
          </cell>
          <cell r="F417">
            <v>532.26439272727271</v>
          </cell>
          <cell r="G417">
            <v>319.3586356363636</v>
          </cell>
          <cell r="H417">
            <v>43952</v>
          </cell>
        </row>
        <row r="419">
          <cell r="A419" t="str">
            <v>T1093</v>
          </cell>
          <cell r="C419" t="str">
            <v>Cielorraso Aplicado A La Cal</v>
          </cell>
          <cell r="D419" t="str">
            <v>m2</v>
          </cell>
          <cell r="G419">
            <v>627.29379593692556</v>
          </cell>
          <cell r="H419">
            <v>43952</v>
          </cell>
          <cell r="I419" t="str">
            <v>13 CIELORRASOS</v>
          </cell>
        </row>
        <row r="420">
          <cell r="B420" t="str">
            <v>T1017</v>
          </cell>
          <cell r="C420" t="str">
            <v>Mat. - Mortero Mhr 1/2:1:4</v>
          </cell>
          <cell r="D420" t="str">
            <v>m3</v>
          </cell>
          <cell r="E420">
            <v>1.4999999999999999E-2</v>
          </cell>
          <cell r="F420">
            <v>4688.945041322314</v>
          </cell>
          <cell r="G420">
            <v>70.33417561983471</v>
          </cell>
          <cell r="H420">
            <v>43957.613113425927</v>
          </cell>
        </row>
        <row r="421">
          <cell r="B421" t="str">
            <v>T1053</v>
          </cell>
          <cell r="C421" t="str">
            <v>Ejecucion De Jaharro Interior A La Cal (Mano De Obra)</v>
          </cell>
          <cell r="D421" t="str">
            <v>m2</v>
          </cell>
          <cell r="E421">
            <v>1.2</v>
          </cell>
          <cell r="F421">
            <v>464.13301693090909</v>
          </cell>
          <cell r="G421">
            <v>556.95962031709087</v>
          </cell>
          <cell r="H421">
            <v>43952</v>
          </cell>
        </row>
        <row r="423">
          <cell r="A423" t="str">
            <v>T1094</v>
          </cell>
          <cell r="C423" t="str">
            <v>Cielorraso Aplicado Recto Bajo Losa</v>
          </cell>
          <cell r="D423" t="str">
            <v>m2</v>
          </cell>
          <cell r="G423">
            <v>272.69636363636369</v>
          </cell>
          <cell r="H423">
            <v>42948</v>
          </cell>
          <cell r="I423" t="str">
            <v>15 YESERIA</v>
          </cell>
        </row>
        <row r="424">
          <cell r="B424" t="str">
            <v>I1061</v>
          </cell>
          <cell r="C424" t="str">
            <v>Yeso Knauf X 40 Kg.</v>
          </cell>
          <cell r="D424" t="str">
            <v>bolsa</v>
          </cell>
          <cell r="E424">
            <v>0.2</v>
          </cell>
          <cell r="F424">
            <v>518.18181818181824</v>
          </cell>
          <cell r="G424">
            <v>103.63636363636365</v>
          </cell>
          <cell r="H424">
            <v>43957.615312499998</v>
          </cell>
        </row>
        <row r="425">
          <cell r="B425" t="str">
            <v>I1062</v>
          </cell>
          <cell r="C425" t="str">
            <v>Cielorraso Aplicado Recto Bajo Losa</v>
          </cell>
          <cell r="D425" t="str">
            <v>m2</v>
          </cell>
          <cell r="E425">
            <v>1</v>
          </cell>
          <cell r="F425">
            <v>169.06</v>
          </cell>
          <cell r="G425">
            <v>169.06</v>
          </cell>
          <cell r="H425">
            <v>42948</v>
          </cell>
        </row>
        <row r="427">
          <cell r="A427" t="str">
            <v>T1095</v>
          </cell>
          <cell r="C427" t="str">
            <v>Cielorraso Armado Con Madera Y Metal Desplegado</v>
          </cell>
          <cell r="D427" t="str">
            <v>m2</v>
          </cell>
          <cell r="G427">
            <v>470.82</v>
          </cell>
          <cell r="H427">
            <v>42736</v>
          </cell>
          <cell r="I427" t="str">
            <v>15 YESERIA</v>
          </cell>
        </row>
        <row r="428">
          <cell r="B428" t="str">
            <v>I1063</v>
          </cell>
          <cell r="C428" t="str">
            <v>Cielorraso Armado Con Madera Y Metal Desplegado</v>
          </cell>
          <cell r="D428" t="str">
            <v>m2</v>
          </cell>
          <cell r="E428">
            <v>1</v>
          </cell>
          <cell r="F428">
            <v>470.82</v>
          </cell>
          <cell r="G428">
            <v>470.82</v>
          </cell>
          <cell r="H428">
            <v>42736</v>
          </cell>
        </row>
        <row r="430">
          <cell r="A430" t="str">
            <v>T1096</v>
          </cell>
          <cell r="C430" t="str">
            <v>Cielorraso Armado Con Hierro Y Metal Desplegado</v>
          </cell>
          <cell r="D430" t="str">
            <v>m2</v>
          </cell>
          <cell r="G430">
            <v>573.79999999999995</v>
          </cell>
          <cell r="H430">
            <v>42736</v>
          </cell>
          <cell r="I430" t="str">
            <v>15 YESERIA</v>
          </cell>
        </row>
        <row r="431">
          <cell r="B431" t="str">
            <v>I1064</v>
          </cell>
          <cell r="C431" t="str">
            <v>Cielorraso Armado Con Hierro Y Metal Desplegado</v>
          </cell>
          <cell r="D431" t="str">
            <v>m2</v>
          </cell>
          <cell r="E431">
            <v>1</v>
          </cell>
          <cell r="F431">
            <v>573.79999999999995</v>
          </cell>
          <cell r="G431">
            <v>573.79999999999995</v>
          </cell>
          <cell r="H431">
            <v>42736</v>
          </cell>
        </row>
        <row r="433">
          <cell r="A433" t="str">
            <v>T1097</v>
          </cell>
          <cell r="C433" t="str">
            <v>Enlucido De Yeso Manual En Muros E=4Mm</v>
          </cell>
          <cell r="D433" t="str">
            <v>m2</v>
          </cell>
          <cell r="G433">
            <v>270.35545454545456</v>
          </cell>
          <cell r="H433">
            <v>42736</v>
          </cell>
          <cell r="I433" t="str">
            <v>15 YESERIA</v>
          </cell>
        </row>
        <row r="434">
          <cell r="B434" t="str">
            <v>I1061</v>
          </cell>
          <cell r="C434" t="str">
            <v>Yeso Knauf X 40 Kg.</v>
          </cell>
          <cell r="D434" t="str">
            <v>bolsa</v>
          </cell>
          <cell r="E434">
            <v>0.25</v>
          </cell>
          <cell r="F434">
            <v>518.18181818181824</v>
          </cell>
          <cell r="G434">
            <v>129.54545454545456</v>
          </cell>
          <cell r="H434">
            <v>43957.615312499998</v>
          </cell>
        </row>
        <row r="435">
          <cell r="B435" t="str">
            <v>I1065</v>
          </cell>
          <cell r="C435" t="str">
            <v>Enlucido De Yeso Subontrato</v>
          </cell>
          <cell r="D435" t="str">
            <v>m2</v>
          </cell>
          <cell r="E435">
            <v>1</v>
          </cell>
          <cell r="F435">
            <v>140.81</v>
          </cell>
          <cell r="G435">
            <v>140.81</v>
          </cell>
          <cell r="H435">
            <v>42736</v>
          </cell>
        </row>
        <row r="437">
          <cell r="A437" t="str">
            <v>T1098</v>
          </cell>
          <cell r="C437" t="str">
            <v>Aristas En General</v>
          </cell>
          <cell r="D437" t="str">
            <v>ml</v>
          </cell>
          <cell r="G437">
            <v>155.16</v>
          </cell>
          <cell r="H437">
            <v>42948</v>
          </cell>
          <cell r="I437" t="str">
            <v>15 YESERIA</v>
          </cell>
        </row>
        <row r="438">
          <cell r="B438" t="str">
            <v>I1066</v>
          </cell>
          <cell r="C438" t="str">
            <v>Aristas En General</v>
          </cell>
          <cell r="D438" t="str">
            <v>ml</v>
          </cell>
          <cell r="E438">
            <v>1</v>
          </cell>
          <cell r="F438">
            <v>155.16</v>
          </cell>
          <cell r="G438">
            <v>155.16</v>
          </cell>
          <cell r="H438">
            <v>42948</v>
          </cell>
        </row>
        <row r="440">
          <cell r="A440" t="str">
            <v>T1099</v>
          </cell>
          <cell r="C440" t="str">
            <v>Buñas (Prof=5Mm Ancho=2Cm)</v>
          </cell>
          <cell r="D440" t="str">
            <v>ml</v>
          </cell>
          <cell r="G440">
            <v>126.71</v>
          </cell>
          <cell r="H440">
            <v>42736</v>
          </cell>
          <cell r="I440" t="str">
            <v>15 YESERIA</v>
          </cell>
        </row>
        <row r="441">
          <cell r="B441" t="str">
            <v>I1067</v>
          </cell>
          <cell r="C441" t="str">
            <v>Buñas (Prof=5Mm Ancho=2Cm)</v>
          </cell>
          <cell r="D441" t="str">
            <v>ml</v>
          </cell>
          <cell r="E441">
            <v>1</v>
          </cell>
          <cell r="F441">
            <v>126.71</v>
          </cell>
          <cell r="G441">
            <v>126.71</v>
          </cell>
          <cell r="H441">
            <v>42736</v>
          </cell>
        </row>
        <row r="443">
          <cell r="A443" t="str">
            <v>T1100</v>
          </cell>
          <cell r="C443" t="str">
            <v>Colocacion De Revestimiento</v>
          </cell>
          <cell r="D443" t="str">
            <v>m2</v>
          </cell>
          <cell r="G443">
            <v>614.27657927933876</v>
          </cell>
          <cell r="H443">
            <v>43952</v>
          </cell>
          <cell r="I443" t="str">
            <v>14 REVESTIMIENTOS</v>
          </cell>
        </row>
        <row r="444">
          <cell r="B444" t="str">
            <v>I1040</v>
          </cell>
          <cell r="C444" t="str">
            <v>Klaukol Impermeable Fluido X 30Kg</v>
          </cell>
          <cell r="D444" t="str">
            <v>bolsa</v>
          </cell>
          <cell r="E444">
            <v>0.16666666666666666</v>
          </cell>
          <cell r="F444">
            <v>533.05785123966939</v>
          </cell>
          <cell r="G444">
            <v>88.842975206611555</v>
          </cell>
          <cell r="H444">
            <v>43957.614849537036</v>
          </cell>
        </row>
        <row r="445">
          <cell r="B445" t="str">
            <v>I1004</v>
          </cell>
          <cell r="C445" t="str">
            <v>Oficial</v>
          </cell>
          <cell r="D445" t="str">
            <v>hs</v>
          </cell>
          <cell r="E445">
            <v>0.6</v>
          </cell>
          <cell r="F445">
            <v>466.81648872727277</v>
          </cell>
          <cell r="G445">
            <v>280.08989323636365</v>
          </cell>
          <cell r="H445">
            <v>43952</v>
          </cell>
        </row>
        <row r="446">
          <cell r="B446" t="str">
            <v>I1005</v>
          </cell>
          <cell r="C446" t="str">
            <v>Ayudante</v>
          </cell>
          <cell r="D446" t="str">
            <v>hs</v>
          </cell>
          <cell r="E446">
            <v>0.6</v>
          </cell>
          <cell r="F446">
            <v>408.90618472727266</v>
          </cell>
          <cell r="G446">
            <v>245.34371083636358</v>
          </cell>
          <cell r="H446">
            <v>43952</v>
          </cell>
        </row>
        <row r="448">
          <cell r="A448" t="str">
            <v>T1102</v>
          </cell>
          <cell r="C448" t="str">
            <v>Accesorios De Baño</v>
          </cell>
          <cell r="D448" t="str">
            <v>u</v>
          </cell>
          <cell r="G448">
            <v>8264.2225742809933</v>
          </cell>
          <cell r="H448">
            <v>42979</v>
          </cell>
          <cell r="I448" t="str">
            <v>14 REVESTIMIENTOS</v>
          </cell>
        </row>
        <row r="449">
          <cell r="B449" t="str">
            <v>I1040</v>
          </cell>
          <cell r="C449" t="str">
            <v>Klaukol Impermeable Fluido X 30Kg</v>
          </cell>
          <cell r="D449" t="str">
            <v>bolsa</v>
          </cell>
          <cell r="E449">
            <v>0.01</v>
          </cell>
          <cell r="F449">
            <v>533.05785123966939</v>
          </cell>
          <cell r="G449">
            <v>5.330578512396694</v>
          </cell>
          <cell r="H449">
            <v>43957.614849537036</v>
          </cell>
        </row>
        <row r="450">
          <cell r="B450" t="str">
            <v>I1041</v>
          </cell>
          <cell r="C450" t="str">
            <v>Klaukol Pastina Mercurio X 5 Kg.</v>
          </cell>
          <cell r="D450" t="str">
            <v>bolsa</v>
          </cell>
          <cell r="E450">
            <v>0.01</v>
          </cell>
          <cell r="F450">
            <v>112.24</v>
          </cell>
          <cell r="G450">
            <v>1.1224000000000001</v>
          </cell>
          <cell r="H450">
            <v>42979</v>
          </cell>
        </row>
        <row r="451">
          <cell r="B451" t="str">
            <v>I1072</v>
          </cell>
          <cell r="C451" t="str">
            <v>Portavaso Y Cepillero Fix Blanco Avf2C (6)</v>
          </cell>
          <cell r="D451" t="str">
            <v>u</v>
          </cell>
          <cell r="E451">
            <v>1</v>
          </cell>
          <cell r="F451">
            <v>231.95</v>
          </cell>
          <cell r="G451">
            <v>231.95</v>
          </cell>
          <cell r="H451">
            <v>42979</v>
          </cell>
        </row>
        <row r="452">
          <cell r="B452" t="str">
            <v>I1071</v>
          </cell>
          <cell r="C452" t="str">
            <v>Ferrum Jabonera Chica Blanca Marina Abr1U B</v>
          </cell>
          <cell r="D452" t="str">
            <v>u</v>
          </cell>
          <cell r="E452">
            <v>1</v>
          </cell>
          <cell r="F452">
            <v>334.14</v>
          </cell>
          <cell r="G452">
            <v>334.14</v>
          </cell>
          <cell r="H452">
            <v>42979</v>
          </cell>
        </row>
        <row r="453">
          <cell r="B453" t="str">
            <v>I1073</v>
          </cell>
          <cell r="C453" t="str">
            <v>Jabonera Grande Bca Adhesiva Compacto Abe2K (6)</v>
          </cell>
          <cell r="D453" t="str">
            <v>u</v>
          </cell>
          <cell r="E453">
            <v>1</v>
          </cell>
          <cell r="F453">
            <v>106.3</v>
          </cell>
          <cell r="G453">
            <v>106.3</v>
          </cell>
          <cell r="H453">
            <v>42979</v>
          </cell>
        </row>
        <row r="454">
          <cell r="B454" t="str">
            <v>I1074</v>
          </cell>
          <cell r="C454" t="str">
            <v>Ferrum Percha Simple Blanca Marina Apr3U B</v>
          </cell>
          <cell r="D454" t="str">
            <v>u</v>
          </cell>
          <cell r="E454">
            <v>1</v>
          </cell>
          <cell r="F454">
            <v>300.08</v>
          </cell>
          <cell r="G454">
            <v>300.08</v>
          </cell>
          <cell r="H454">
            <v>42979</v>
          </cell>
        </row>
        <row r="455">
          <cell r="B455" t="str">
            <v>I1075</v>
          </cell>
          <cell r="C455" t="str">
            <v>Ferrum Toallero Integral Blanco Marina Atr8U B</v>
          </cell>
          <cell r="D455" t="str">
            <v>u</v>
          </cell>
          <cell r="E455">
            <v>1</v>
          </cell>
          <cell r="F455">
            <v>443.36</v>
          </cell>
          <cell r="G455">
            <v>443.36</v>
          </cell>
          <cell r="H455">
            <v>42979</v>
          </cell>
        </row>
        <row r="456">
          <cell r="B456" t="str">
            <v>I1076</v>
          </cell>
          <cell r="C456" t="str">
            <v>Portarrollo Blanco Clasica Als1C (6)</v>
          </cell>
          <cell r="D456" t="str">
            <v>u</v>
          </cell>
          <cell r="E456">
            <v>1</v>
          </cell>
          <cell r="F456">
            <v>194.96</v>
          </cell>
          <cell r="G456">
            <v>194.96</v>
          </cell>
          <cell r="H456">
            <v>42979</v>
          </cell>
        </row>
        <row r="457">
          <cell r="B457" t="str">
            <v>I1077</v>
          </cell>
          <cell r="C457" t="str">
            <v>Rodillo P/Portarrollo Plastico</v>
          </cell>
          <cell r="D457" t="str">
            <v>u</v>
          </cell>
          <cell r="E457">
            <v>1</v>
          </cell>
          <cell r="F457">
            <v>958.67768595041321</v>
          </cell>
          <cell r="G457">
            <v>958.67768595041321</v>
          </cell>
          <cell r="H457">
            <v>43957.615370370368</v>
          </cell>
        </row>
        <row r="458">
          <cell r="B458" t="str">
            <v>I1078</v>
          </cell>
          <cell r="C458" t="str">
            <v>Faravelli 713 Botiquin 55X70 1Pta.C/Repisa</v>
          </cell>
          <cell r="D458" t="str">
            <v>u</v>
          </cell>
          <cell r="E458">
            <v>1</v>
          </cell>
          <cell r="F458">
            <v>1953.77</v>
          </cell>
          <cell r="G458">
            <v>1953.77</v>
          </cell>
          <cell r="H458">
            <v>42979</v>
          </cell>
        </row>
        <row r="459">
          <cell r="B459" t="str">
            <v>I1004</v>
          </cell>
          <cell r="C459" t="str">
            <v>Oficial</v>
          </cell>
          <cell r="D459" t="str">
            <v>hs</v>
          </cell>
          <cell r="E459">
            <v>8</v>
          </cell>
          <cell r="F459">
            <v>466.81648872727277</v>
          </cell>
          <cell r="G459">
            <v>3734.5319098181822</v>
          </cell>
          <cell r="H459">
            <v>43952</v>
          </cell>
        </row>
        <row r="461">
          <cell r="A461" t="str">
            <v>T1103</v>
          </cell>
          <cell r="C461" t="str">
            <v>Accesorios De Baño Discapacitados</v>
          </cell>
          <cell r="D461" t="str">
            <v>u</v>
          </cell>
          <cell r="G461">
            <v>53415.474042181821</v>
          </cell>
          <cell r="H461">
            <v>42979</v>
          </cell>
          <cell r="I461" t="str">
            <v>14 REVESTIMIENTOS</v>
          </cell>
        </row>
        <row r="462">
          <cell r="B462" t="str">
            <v>I1079</v>
          </cell>
          <cell r="C462" t="str">
            <v>Ferrum Espejo Rebatible Basculante Vtee1</v>
          </cell>
          <cell r="D462" t="str">
            <v>u</v>
          </cell>
          <cell r="E462">
            <v>1</v>
          </cell>
          <cell r="F462">
            <v>8022.4</v>
          </cell>
          <cell r="G462">
            <v>8022.4</v>
          </cell>
          <cell r="H462">
            <v>42979</v>
          </cell>
        </row>
        <row r="463">
          <cell r="B463" t="str">
            <v>I1080</v>
          </cell>
          <cell r="C463" t="str">
            <v>Ferrum Barral Fijo Derecho Vtep</v>
          </cell>
          <cell r="D463" t="str">
            <v>u</v>
          </cell>
          <cell r="E463">
            <v>2</v>
          </cell>
          <cell r="F463">
            <v>4687.4399999999996</v>
          </cell>
          <cell r="G463">
            <v>9374.8799999999992</v>
          </cell>
          <cell r="H463">
            <v>42979</v>
          </cell>
        </row>
        <row r="464">
          <cell r="B464" t="str">
            <v>I1081</v>
          </cell>
          <cell r="C464" t="str">
            <v>Ferrum Barral Rebatible 80 Cm. Vteb8</v>
          </cell>
          <cell r="D464" t="str">
            <v>u</v>
          </cell>
          <cell r="E464">
            <v>4</v>
          </cell>
          <cell r="F464">
            <v>7357.5</v>
          </cell>
          <cell r="G464">
            <v>29430</v>
          </cell>
          <cell r="H464">
            <v>42979</v>
          </cell>
        </row>
        <row r="465">
          <cell r="B465" t="str">
            <v>I1069</v>
          </cell>
          <cell r="C465" t="str">
            <v>Oficial Sanitarista</v>
          </cell>
          <cell r="D465" t="str">
            <v>hs</v>
          </cell>
          <cell r="E465">
            <v>7</v>
          </cell>
          <cell r="F465">
            <v>532.26439272727271</v>
          </cell>
          <cell r="G465">
            <v>3725.8507490909087</v>
          </cell>
          <cell r="H465">
            <v>43952</v>
          </cell>
        </row>
        <row r="466">
          <cell r="B466" t="str">
            <v>I1070</v>
          </cell>
          <cell r="C466" t="str">
            <v>Ayudante Sanitarista</v>
          </cell>
          <cell r="D466" t="str">
            <v>hs</v>
          </cell>
          <cell r="E466">
            <v>7</v>
          </cell>
          <cell r="F466">
            <v>408.90618472727266</v>
          </cell>
          <cell r="G466">
            <v>2862.3432930909084</v>
          </cell>
          <cell r="H466">
            <v>43952</v>
          </cell>
        </row>
        <row r="468">
          <cell r="A468" t="str">
            <v>T1104</v>
          </cell>
          <cell r="C468" t="str">
            <v>Accesorios De Toilette</v>
          </cell>
          <cell r="D468" t="str">
            <v>u</v>
          </cell>
          <cell r="G468">
            <v>6227.8499957685945</v>
          </cell>
          <cell r="H468">
            <v>42979</v>
          </cell>
          <cell r="I468" t="str">
            <v>14 REVESTIMIENTOS</v>
          </cell>
        </row>
        <row r="469">
          <cell r="B469" t="str">
            <v>I1072</v>
          </cell>
          <cell r="C469" t="str">
            <v>Portavaso Y Cepillero Fix Blanco Avf2C (6)</v>
          </cell>
          <cell r="D469" t="str">
            <v>u</v>
          </cell>
          <cell r="E469">
            <v>1</v>
          </cell>
          <cell r="F469">
            <v>231.95</v>
          </cell>
          <cell r="G469">
            <v>231.95</v>
          </cell>
          <cell r="H469">
            <v>42979</v>
          </cell>
        </row>
        <row r="470">
          <cell r="B470" t="str">
            <v>I1071</v>
          </cell>
          <cell r="C470" t="str">
            <v>Ferrum Jabonera Chica Blanca Marina Abr1U B</v>
          </cell>
          <cell r="D470" t="str">
            <v>u</v>
          </cell>
          <cell r="E470">
            <v>1</v>
          </cell>
          <cell r="F470">
            <v>334.14</v>
          </cell>
          <cell r="G470">
            <v>334.14</v>
          </cell>
          <cell r="H470">
            <v>42979</v>
          </cell>
        </row>
        <row r="471">
          <cell r="B471" t="str">
            <v>I1074</v>
          </cell>
          <cell r="C471" t="str">
            <v>Ferrum Percha Simple Blanca Marina Apr3U B</v>
          </cell>
          <cell r="D471" t="str">
            <v>u</v>
          </cell>
          <cell r="E471">
            <v>1</v>
          </cell>
          <cell r="F471">
            <v>300.08</v>
          </cell>
          <cell r="G471">
            <v>300.08</v>
          </cell>
          <cell r="H471">
            <v>42979</v>
          </cell>
        </row>
        <row r="472">
          <cell r="B472" t="str">
            <v>I1075</v>
          </cell>
          <cell r="C472" t="str">
            <v>Ferrum Toallero Integral Blanco Marina Atr8U B</v>
          </cell>
          <cell r="D472" t="str">
            <v>u</v>
          </cell>
          <cell r="E472">
            <v>1</v>
          </cell>
          <cell r="F472">
            <v>443.36</v>
          </cell>
          <cell r="G472">
            <v>443.36</v>
          </cell>
          <cell r="H472">
            <v>42979</v>
          </cell>
        </row>
        <row r="473">
          <cell r="B473" t="str">
            <v>I1076</v>
          </cell>
          <cell r="C473" t="str">
            <v>Portarrollo Blanco Clasica Als1C (6)</v>
          </cell>
          <cell r="D473" t="str">
            <v>u</v>
          </cell>
          <cell r="E473">
            <v>1</v>
          </cell>
          <cell r="F473">
            <v>194.96</v>
          </cell>
          <cell r="G473">
            <v>194.96</v>
          </cell>
          <cell r="H473">
            <v>42979</v>
          </cell>
        </row>
        <row r="474">
          <cell r="B474" t="str">
            <v>I1077</v>
          </cell>
          <cell r="C474" t="str">
            <v>Rodillo P/Portarrollo Plastico</v>
          </cell>
          <cell r="D474" t="str">
            <v>u</v>
          </cell>
          <cell r="E474">
            <v>1</v>
          </cell>
          <cell r="F474">
            <v>958.67768595041321</v>
          </cell>
          <cell r="G474">
            <v>958.67768595041321</v>
          </cell>
          <cell r="H474">
            <v>43957.615370370368</v>
          </cell>
        </row>
        <row r="475">
          <cell r="B475" t="str">
            <v>I1069</v>
          </cell>
          <cell r="C475" t="str">
            <v>Oficial Sanitarista</v>
          </cell>
          <cell r="D475" t="str">
            <v>hs</v>
          </cell>
          <cell r="E475">
            <v>4</v>
          </cell>
          <cell r="F475">
            <v>532.26439272727271</v>
          </cell>
          <cell r="G475">
            <v>2129.0575709090908</v>
          </cell>
          <cell r="H475">
            <v>43952</v>
          </cell>
        </row>
        <row r="476">
          <cell r="B476" t="str">
            <v>I1070</v>
          </cell>
          <cell r="C476" t="str">
            <v>Ayudante Sanitarista</v>
          </cell>
          <cell r="D476" t="str">
            <v>hs</v>
          </cell>
          <cell r="E476">
            <v>4</v>
          </cell>
          <cell r="F476">
            <v>408.90618472727266</v>
          </cell>
          <cell r="G476">
            <v>1635.6247389090906</v>
          </cell>
          <cell r="H476">
            <v>43952</v>
          </cell>
        </row>
        <row r="478">
          <cell r="A478" t="str">
            <v>T1105</v>
          </cell>
          <cell r="C478" t="str">
            <v>Cordon De Hormigón</v>
          </cell>
          <cell r="D478" t="str">
            <v>ml</v>
          </cell>
          <cell r="G478">
            <v>748.28080358753527</v>
          </cell>
          <cell r="H478">
            <v>43952</v>
          </cell>
          <cell r="I478" t="str">
            <v>04 FUNDACIONES</v>
          </cell>
        </row>
        <row r="479">
          <cell r="B479" t="str">
            <v>I1019</v>
          </cell>
          <cell r="C479" t="str">
            <v>Hormigon Elaborado H30</v>
          </cell>
          <cell r="D479" t="str">
            <v>m3</v>
          </cell>
          <cell r="E479">
            <v>2.2499999999999999E-2</v>
          </cell>
          <cell r="F479">
            <v>5590</v>
          </cell>
          <cell r="G479">
            <v>125.77499999999999</v>
          </cell>
          <cell r="H479">
            <v>43952</v>
          </cell>
          <cell r="I479" t="str">
            <v>15X15</v>
          </cell>
        </row>
        <row r="480">
          <cell r="B480" t="str">
            <v>I1011</v>
          </cell>
          <cell r="C480" t="str">
            <v>Acero  Adn420 Diam 12 Mm</v>
          </cell>
          <cell r="D480" t="str">
            <v>ton</v>
          </cell>
          <cell r="E480">
            <v>1.8E-3</v>
          </cell>
          <cell r="F480">
            <v>69569.916308961314</v>
          </cell>
          <cell r="G480">
            <v>125.22584935613037</v>
          </cell>
          <cell r="H480">
            <v>43957.613518518519</v>
          </cell>
          <cell r="I480" t="str">
            <v>4,4 ML / ML</v>
          </cell>
        </row>
        <row r="481">
          <cell r="B481" t="str">
            <v>I1014</v>
          </cell>
          <cell r="C481" t="str">
            <v>Alambre Negro Recocido N 16</v>
          </cell>
          <cell r="D481" t="str">
            <v>kg</v>
          </cell>
          <cell r="E481">
            <v>2.2499999999999999E-2</v>
          </cell>
          <cell r="F481">
            <v>208.26446280991735</v>
          </cell>
          <cell r="G481">
            <v>4.6859504132231402</v>
          </cell>
          <cell r="H481">
            <v>43957.613692129627</v>
          </cell>
        </row>
        <row r="482">
          <cell r="B482" t="str">
            <v>I1004</v>
          </cell>
          <cell r="C482" t="str">
            <v>Oficial</v>
          </cell>
          <cell r="D482" t="str">
            <v>hs</v>
          </cell>
          <cell r="E482">
            <v>0.5625</v>
          </cell>
          <cell r="F482">
            <v>466.81648872727277</v>
          </cell>
          <cell r="G482">
            <v>262.58427490909094</v>
          </cell>
          <cell r="H482">
            <v>43952</v>
          </cell>
          <cell r="I482">
            <v>2</v>
          </cell>
        </row>
        <row r="483">
          <cell r="B483" t="str">
            <v>I1005</v>
          </cell>
          <cell r="C483" t="str">
            <v>Ayudante</v>
          </cell>
          <cell r="D483" t="str">
            <v>hs</v>
          </cell>
          <cell r="E483">
            <v>0.5625</v>
          </cell>
          <cell r="F483">
            <v>408.90618472727266</v>
          </cell>
          <cell r="G483">
            <v>230.00972890909088</v>
          </cell>
          <cell r="H483">
            <v>43952</v>
          </cell>
          <cell r="I483">
            <v>2</v>
          </cell>
        </row>
        <row r="485">
          <cell r="A485" t="str">
            <v>T1106</v>
          </cell>
          <cell r="C485" t="str">
            <v xml:space="preserve">Hormigon 1:3:3 </v>
          </cell>
          <cell r="D485" t="str">
            <v>m3</v>
          </cell>
          <cell r="G485">
            <v>4523.3884297520663</v>
          </cell>
          <cell r="H485">
            <v>43957.613171296296</v>
          </cell>
          <cell r="I485" t="str">
            <v>92 HORMIGONES</v>
          </cell>
        </row>
        <row r="486">
          <cell r="B486" t="str">
            <v>I1001</v>
          </cell>
          <cell r="C486" t="str">
            <v>Cemento Portland X 50 Kg</v>
          </cell>
          <cell r="D486" t="str">
            <v>kg</v>
          </cell>
          <cell r="E486">
            <v>350</v>
          </cell>
          <cell r="F486">
            <v>8.2314049586776861</v>
          </cell>
          <cell r="G486">
            <v>2880.9917355371899</v>
          </cell>
          <cell r="H486">
            <v>43957.613171296296</v>
          </cell>
        </row>
        <row r="487">
          <cell r="B487" t="str">
            <v>I1002</v>
          </cell>
          <cell r="C487" t="str">
            <v>Arena X M3 A Granel</v>
          </cell>
          <cell r="D487" t="str">
            <v>m3</v>
          </cell>
          <cell r="E487">
            <v>0.7</v>
          </cell>
          <cell r="F487">
            <v>1272.7272727272727</v>
          </cell>
          <cell r="G487">
            <v>890.90909090909088</v>
          </cell>
          <cell r="H487">
            <v>43957.613229166665</v>
          </cell>
        </row>
        <row r="488">
          <cell r="B488" t="str">
            <v>I1068</v>
          </cell>
          <cell r="C488" t="str">
            <v>Piedra Partida X M3</v>
          </cell>
          <cell r="D488" t="str">
            <v>m3</v>
          </cell>
          <cell r="E488">
            <v>0.7</v>
          </cell>
          <cell r="F488">
            <v>1073.5537190082646</v>
          </cell>
          <cell r="G488">
            <v>751.48760330578511</v>
          </cell>
          <cell r="H488">
            <v>43958.700069444443</v>
          </cell>
        </row>
        <row r="490">
          <cell r="A490" t="str">
            <v>T1108</v>
          </cell>
          <cell r="C490" t="str">
            <v>Revestimiento De Ceramica Esmaltada 20X20 1º Calidad</v>
          </cell>
          <cell r="D490" t="str">
            <v>m2</v>
          </cell>
          <cell r="G490">
            <v>1181.086529692562</v>
          </cell>
          <cell r="H490">
            <v>42979</v>
          </cell>
          <cell r="I490" t="str">
            <v>14 REVESTIMIENTOS</v>
          </cell>
        </row>
        <row r="491">
          <cell r="B491" t="str">
            <v>I1082</v>
          </cell>
          <cell r="C491" t="str">
            <v>Ceramica Piso Antideslizante San Lorenzo Portland Gris 33X33</v>
          </cell>
          <cell r="D491" t="str">
            <v>m2</v>
          </cell>
          <cell r="E491">
            <v>1.05</v>
          </cell>
          <cell r="F491">
            <v>524.44628099173553</v>
          </cell>
          <cell r="G491">
            <v>550.66859504132231</v>
          </cell>
          <cell r="H491">
            <v>43957.615428240744</v>
          </cell>
        </row>
        <row r="492">
          <cell r="B492" t="str">
            <v>I1084</v>
          </cell>
          <cell r="C492" t="str">
            <v>Separadores 5.0 Mm Juntas Exactas Porcelanato Piso Ceramicos (100 Un)</v>
          </cell>
          <cell r="D492" t="str">
            <v>u</v>
          </cell>
          <cell r="E492">
            <v>3.3333333333333333E-2</v>
          </cell>
          <cell r="F492">
            <v>147.52066115702479</v>
          </cell>
          <cell r="G492">
            <v>4.9173553719008263</v>
          </cell>
          <cell r="H492">
            <v>43957.615543981483</v>
          </cell>
        </row>
        <row r="493">
          <cell r="B493" t="str">
            <v>I1041</v>
          </cell>
          <cell r="C493" t="str">
            <v>Klaukol Pastina Mercurio X 5 Kg.</v>
          </cell>
          <cell r="D493" t="str">
            <v>bolsa</v>
          </cell>
          <cell r="E493">
            <v>0.1</v>
          </cell>
          <cell r="F493">
            <v>112.24</v>
          </cell>
          <cell r="G493">
            <v>11.224</v>
          </cell>
          <cell r="H493">
            <v>42979</v>
          </cell>
        </row>
        <row r="494">
          <cell r="B494" t="str">
            <v>T1100</v>
          </cell>
          <cell r="C494" t="str">
            <v>Colocacion De Revestimiento</v>
          </cell>
          <cell r="D494" t="str">
            <v>m2</v>
          </cell>
          <cell r="E494">
            <v>1</v>
          </cell>
          <cell r="F494">
            <v>614.27657927933876</v>
          </cell>
          <cell r="G494">
            <v>614.27657927933876</v>
          </cell>
          <cell r="H494">
            <v>43952</v>
          </cell>
        </row>
        <row r="496">
          <cell r="A496" t="str">
            <v>T1109</v>
          </cell>
          <cell r="C496" t="str">
            <v>Pilotin Diam 0,20 X 1,50 De Prof Incluida Excavacion</v>
          </cell>
          <cell r="D496" t="str">
            <v>un</v>
          </cell>
          <cell r="G496">
            <v>2086.4269981805282</v>
          </cell>
          <cell r="H496">
            <v>43952</v>
          </cell>
          <cell r="I496" t="str">
            <v>04 FUNDACIONES</v>
          </cell>
        </row>
        <row r="497">
          <cell r="B497" t="str">
            <v>T1106</v>
          </cell>
          <cell r="C497" t="str">
            <v xml:space="preserve">Hormigon 1:3:3 </v>
          </cell>
          <cell r="D497" t="str">
            <v>m3</v>
          </cell>
          <cell r="E497">
            <v>4.7100000000000003E-2</v>
          </cell>
          <cell r="F497">
            <v>4523.3884297520663</v>
          </cell>
          <cell r="G497">
            <v>213.05159504132234</v>
          </cell>
          <cell r="H497">
            <v>43957.613171296296</v>
          </cell>
        </row>
        <row r="498">
          <cell r="B498" t="str">
            <v>I1010</v>
          </cell>
          <cell r="C498" t="str">
            <v>Acero  Adn420 Diam 6 Mm</v>
          </cell>
          <cell r="D498" t="str">
            <v>ton</v>
          </cell>
          <cell r="E498">
            <v>1.3320000000000001E-3</v>
          </cell>
          <cell r="F498">
            <v>70870.817813707225</v>
          </cell>
          <cell r="G498">
            <v>94.399929327858032</v>
          </cell>
          <cell r="H498">
            <v>43957.61346064815</v>
          </cell>
        </row>
        <row r="499">
          <cell r="B499" t="str">
            <v>I1083</v>
          </cell>
          <cell r="C499" t="str">
            <v>Acero Adn 420 Diam 4,2</v>
          </cell>
          <cell r="D499" t="str">
            <v>ton</v>
          </cell>
          <cell r="E499">
            <v>1.65E-4</v>
          </cell>
          <cell r="F499">
            <v>107399.21638733285</v>
          </cell>
          <cell r="G499">
            <v>17.72087070390992</v>
          </cell>
          <cell r="H499">
            <v>43957.615486111114</v>
          </cell>
        </row>
        <row r="500">
          <cell r="B500" t="str">
            <v>I1014</v>
          </cell>
          <cell r="C500" t="str">
            <v>Alambre Negro Recocido N 16</v>
          </cell>
          <cell r="D500" t="str">
            <v>kg</v>
          </cell>
          <cell r="E500">
            <v>4.7100000000000003E-2</v>
          </cell>
          <cell r="F500">
            <v>208.26446280991735</v>
          </cell>
          <cell r="G500">
            <v>9.8092561983471072</v>
          </cell>
          <cell r="H500">
            <v>43957.613692129627</v>
          </cell>
        </row>
        <row r="501">
          <cell r="B501" t="str">
            <v>I1004</v>
          </cell>
          <cell r="C501" t="str">
            <v>Oficial</v>
          </cell>
          <cell r="D501" t="str">
            <v>hs</v>
          </cell>
          <cell r="E501">
            <v>2</v>
          </cell>
          <cell r="F501">
            <v>466.81648872727277</v>
          </cell>
          <cell r="G501">
            <v>933.63297745454554</v>
          </cell>
          <cell r="H501">
            <v>43952</v>
          </cell>
          <cell r="I501" t="str">
            <v xml:space="preserve">(1 OFICIALES + 1 AYU) HACEN 8 PILOTES EN 2 DIAS </v>
          </cell>
        </row>
        <row r="502">
          <cell r="B502" t="str">
            <v>I1005</v>
          </cell>
          <cell r="C502" t="str">
            <v>Ayudante</v>
          </cell>
          <cell r="D502" t="str">
            <v>hs</v>
          </cell>
          <cell r="E502">
            <v>2</v>
          </cell>
          <cell r="F502">
            <v>408.90618472727266</v>
          </cell>
          <cell r="G502">
            <v>817.81236945454532</v>
          </cell>
          <cell r="H502">
            <v>43952</v>
          </cell>
        </row>
        <row r="504">
          <cell r="A504" t="str">
            <v>T1110</v>
          </cell>
          <cell r="C504" t="str">
            <v>Capa Aisladora Htal. En Muros Esp=2Cm Mci 1:3+H</v>
          </cell>
          <cell r="D504" t="str">
            <v>m2</v>
          </cell>
          <cell r="G504">
            <v>379.28940268429756</v>
          </cell>
          <cell r="H504">
            <v>43952</v>
          </cell>
          <cell r="I504" t="str">
            <v>07 AISLACIONES</v>
          </cell>
        </row>
        <row r="505">
          <cell r="B505" t="str">
            <v>I1034</v>
          </cell>
          <cell r="C505" t="str">
            <v>Iggam Ceresita Tambor X 200 Litros</v>
          </cell>
          <cell r="D505" t="str">
            <v>u</v>
          </cell>
          <cell r="E505">
            <v>2.5000000000000001E-3</v>
          </cell>
          <cell r="F505">
            <v>37.586776859504134</v>
          </cell>
          <cell r="G505">
            <v>9.3966942148760335E-2</v>
          </cell>
          <cell r="H505">
            <v>43957.614502314813</v>
          </cell>
        </row>
        <row r="506">
          <cell r="B506" t="str">
            <v>T1025</v>
          </cell>
          <cell r="C506" t="str">
            <v>Mat. - Mortero 1:3</v>
          </cell>
          <cell r="D506" t="str">
            <v>m3</v>
          </cell>
          <cell r="E506">
            <v>0.02</v>
          </cell>
          <cell r="F506">
            <v>5534.3801652892562</v>
          </cell>
          <cell r="G506">
            <v>110.68760330578513</v>
          </cell>
          <cell r="H506">
            <v>43957.613171296296</v>
          </cell>
        </row>
        <row r="507">
          <cell r="B507" t="str">
            <v>I1004</v>
          </cell>
          <cell r="C507" t="str">
            <v>Oficial</v>
          </cell>
          <cell r="D507" t="str">
            <v>hs</v>
          </cell>
          <cell r="E507">
            <v>0.4</v>
          </cell>
          <cell r="F507">
            <v>466.81648872727277</v>
          </cell>
          <cell r="G507">
            <v>186.72659549090912</v>
          </cell>
          <cell r="H507">
            <v>43952</v>
          </cell>
        </row>
        <row r="508">
          <cell r="B508" t="str">
            <v>I1005</v>
          </cell>
          <cell r="C508" t="str">
            <v>Ayudante</v>
          </cell>
          <cell r="D508" t="str">
            <v>hs</v>
          </cell>
          <cell r="E508">
            <v>0.2</v>
          </cell>
          <cell r="F508">
            <v>408.90618472727266</v>
          </cell>
          <cell r="G508">
            <v>81.781236945454538</v>
          </cell>
          <cell r="H508">
            <v>43952</v>
          </cell>
        </row>
        <row r="510">
          <cell r="A510" t="str">
            <v>T1111</v>
          </cell>
          <cell r="C510" t="str">
            <v>Azotado Impermeable Y Jaharro Frat. Exterior</v>
          </cell>
          <cell r="D510" t="str">
            <v>m2</v>
          </cell>
          <cell r="G510">
            <v>703.98177202644627</v>
          </cell>
          <cell r="H510">
            <v>43952</v>
          </cell>
          <cell r="I510" t="str">
            <v>08 REVOQUES</v>
          </cell>
        </row>
        <row r="511">
          <cell r="B511" t="str">
            <v>I1034</v>
          </cell>
          <cell r="C511" t="str">
            <v>Iggam Ceresita Tambor X 200 Litros</v>
          </cell>
          <cell r="D511" t="str">
            <v>u</v>
          </cell>
          <cell r="E511">
            <v>1.5E-3</v>
          </cell>
          <cell r="F511">
            <v>37.586776859504134</v>
          </cell>
          <cell r="G511">
            <v>5.6380165289256205E-2</v>
          </cell>
          <cell r="H511">
            <v>43957.614502314813</v>
          </cell>
        </row>
        <row r="512">
          <cell r="B512" t="str">
            <v>T1025</v>
          </cell>
          <cell r="C512" t="str">
            <v>Mat. - Mortero 1:3</v>
          </cell>
          <cell r="D512" t="str">
            <v>m3</v>
          </cell>
          <cell r="E512">
            <v>0.01</v>
          </cell>
          <cell r="F512">
            <v>5534.3801652892562</v>
          </cell>
          <cell r="G512">
            <v>55.343801652892566</v>
          </cell>
          <cell r="H512">
            <v>43957.613171296296</v>
          </cell>
        </row>
        <row r="513">
          <cell r="B513" t="str">
            <v>T1022</v>
          </cell>
          <cell r="C513" t="str">
            <v>Mat. - Mortero 1/4:1:4</v>
          </cell>
          <cell r="D513" t="str">
            <v>m3</v>
          </cell>
          <cell r="E513">
            <v>0.02</v>
          </cell>
          <cell r="F513">
            <v>3900.1223140495867</v>
          </cell>
          <cell r="G513">
            <v>78.002446280991734</v>
          </cell>
          <cell r="H513">
            <v>43957.613113425927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0.85</v>
          </cell>
          <cell r="F514">
            <v>466.81648872727277</v>
          </cell>
          <cell r="G514">
            <v>396.79401541818186</v>
          </cell>
          <cell r="H514">
            <v>43952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0.42499999999999999</v>
          </cell>
          <cell r="F515">
            <v>408.90618472727266</v>
          </cell>
          <cell r="G515">
            <v>173.78512850909087</v>
          </cell>
          <cell r="H515">
            <v>43952</v>
          </cell>
        </row>
        <row r="517">
          <cell r="A517" t="str">
            <v>T1112</v>
          </cell>
          <cell r="C517" t="str">
            <v>Encadenado (Excavacion, Viga Y Pilotines)</v>
          </cell>
          <cell r="D517" t="str">
            <v>ml</v>
          </cell>
          <cell r="G517">
            <v>2752.5914127987962</v>
          </cell>
          <cell r="H517">
            <v>43952</v>
          </cell>
          <cell r="I517" t="str">
            <v>04 FUNDACIONES</v>
          </cell>
        </row>
        <row r="518">
          <cell r="B518" t="str">
            <v>T1109</v>
          </cell>
          <cell r="C518" t="str">
            <v>Pilotin Diam 0,20 X 1,50 De Prof Incluida Excavacion</v>
          </cell>
          <cell r="D518" t="str">
            <v>un</v>
          </cell>
          <cell r="E518">
            <v>0.66666666666666663</v>
          </cell>
          <cell r="F518">
            <v>2086.4269981805282</v>
          </cell>
          <cell r="G518">
            <v>1390.9513321203522</v>
          </cell>
          <cell r="H518">
            <v>43952</v>
          </cell>
        </row>
        <row r="519">
          <cell r="B519" t="str">
            <v>T1105</v>
          </cell>
          <cell r="C519" t="str">
            <v>Cordon De Hormigón</v>
          </cell>
          <cell r="D519" t="str">
            <v>ml</v>
          </cell>
          <cell r="E519">
            <v>1</v>
          </cell>
          <cell r="F519">
            <v>748.28080358753527</v>
          </cell>
          <cell r="G519">
            <v>748.28080358753527</v>
          </cell>
          <cell r="H519">
            <v>43952</v>
          </cell>
        </row>
        <row r="520">
          <cell r="B520" t="str">
            <v>T1003</v>
          </cell>
          <cell r="C520" t="str">
            <v>Excavación Manual De Zanjas Y Pozos</v>
          </cell>
          <cell r="D520" t="str">
            <v>m3</v>
          </cell>
          <cell r="E520">
            <v>0.3</v>
          </cell>
          <cell r="F520">
            <v>2044.5309236363632</v>
          </cell>
          <cell r="G520">
            <v>613.3592770909089</v>
          </cell>
          <cell r="H520">
            <v>43952</v>
          </cell>
        </row>
        <row r="522">
          <cell r="A522" t="str">
            <v>T1113</v>
          </cell>
          <cell r="C522" t="str">
            <v>Pozo De Desagote Pluvial Según Lo Que Se Indica En Plano De Instalación Sanitaria Incluyendo La Provisión Y Colocación De Bombas.</v>
          </cell>
          <cell r="D522" t="str">
            <v>gl</v>
          </cell>
          <cell r="G522">
            <v>67337.720176185132</v>
          </cell>
          <cell r="H522">
            <v>42278</v>
          </cell>
          <cell r="I522" t="str">
            <v>SANITARIA</v>
          </cell>
        </row>
        <row r="523">
          <cell r="B523" t="str">
            <v>I1069</v>
          </cell>
          <cell r="C523" t="str">
            <v>Oficial Sanitarista</v>
          </cell>
          <cell r="D523" t="str">
            <v>hs</v>
          </cell>
          <cell r="E523">
            <v>40</v>
          </cell>
          <cell r="F523">
            <v>532.26439272727271</v>
          </cell>
          <cell r="G523">
            <v>21290.57570909091</v>
          </cell>
          <cell r="H523">
            <v>43952</v>
          </cell>
        </row>
        <row r="524">
          <cell r="B524" t="str">
            <v>I1070</v>
          </cell>
          <cell r="C524" t="str">
            <v>Ayudante Sanitarista</v>
          </cell>
          <cell r="D524" t="str">
            <v>hs</v>
          </cell>
          <cell r="E524">
            <v>40</v>
          </cell>
          <cell r="F524">
            <v>408.90618472727266</v>
          </cell>
          <cell r="G524">
            <v>16356.247389090906</v>
          </cell>
          <cell r="H524">
            <v>43952</v>
          </cell>
        </row>
        <row r="525">
          <cell r="B525" t="str">
            <v>I1087</v>
          </cell>
          <cell r="C525" t="str">
            <v>Bomba Pozo Bombeo</v>
          </cell>
          <cell r="D525" t="str">
            <v>u</v>
          </cell>
          <cell r="E525">
            <v>2</v>
          </cell>
          <cell r="F525">
            <v>3500</v>
          </cell>
          <cell r="G525">
            <v>7000</v>
          </cell>
          <cell r="H525">
            <v>42278</v>
          </cell>
        </row>
        <row r="526">
          <cell r="B526" t="str">
            <v>T1003</v>
          </cell>
          <cell r="C526" t="str">
            <v>Excavación Manual De Zanjas Y Pozos</v>
          </cell>
          <cell r="D526" t="str">
            <v>m3</v>
          </cell>
          <cell r="E526">
            <v>2</v>
          </cell>
          <cell r="F526">
            <v>2044.5309236363632</v>
          </cell>
          <cell r="G526">
            <v>4089.0618472727265</v>
          </cell>
          <cell r="H526">
            <v>43952</v>
          </cell>
        </row>
        <row r="527">
          <cell r="B527" t="str">
            <v>T1068</v>
          </cell>
          <cell r="C527" t="str">
            <v>Contrapiso De Hp Sobre Terreno Esp 12 Cm</v>
          </cell>
          <cell r="D527" t="str">
            <v>m2</v>
          </cell>
          <cell r="E527">
            <v>1</v>
          </cell>
          <cell r="F527">
            <v>828.00619184132233</v>
          </cell>
          <cell r="G527">
            <v>828.00619184132233</v>
          </cell>
          <cell r="H527">
            <v>43952</v>
          </cell>
        </row>
        <row r="528">
          <cell r="B528" t="str">
            <v>T1047</v>
          </cell>
          <cell r="C528" t="str">
            <v>Mampostería De Ladrillo Comun Esp 15 Cm En Elevacion</v>
          </cell>
          <cell r="D528" t="str">
            <v>m3</v>
          </cell>
          <cell r="E528">
            <v>0.6</v>
          </cell>
          <cell r="F528">
            <v>11899.970042446279</v>
          </cell>
          <cell r="G528">
            <v>7139.982025467767</v>
          </cell>
          <cell r="H528">
            <v>43952</v>
          </cell>
        </row>
        <row r="529">
          <cell r="B529" t="str">
            <v>T1110</v>
          </cell>
          <cell r="C529" t="str">
            <v>Capa Aisladora Htal. En Muros Esp=2Cm Mci 1:3+H</v>
          </cell>
          <cell r="D529" t="str">
            <v>m2</v>
          </cell>
          <cell r="E529">
            <v>5</v>
          </cell>
          <cell r="F529">
            <v>379.28940268429756</v>
          </cell>
          <cell r="G529">
            <v>1896.4470134214878</v>
          </cell>
          <cell r="H529">
            <v>43952</v>
          </cell>
        </row>
        <row r="530">
          <cell r="B530" t="str">
            <v>I1085</v>
          </cell>
          <cell r="C530" t="str">
            <v>Cano Acqua System Pn-20 Magnum 20Mm A.Caliente</v>
          </cell>
          <cell r="D530" t="str">
            <v>tira</v>
          </cell>
          <cell r="E530">
            <v>6</v>
          </cell>
          <cell r="F530">
            <v>134.02000000000001</v>
          </cell>
          <cell r="G530">
            <v>804.12000000000012</v>
          </cell>
          <cell r="H530">
            <v>42979</v>
          </cell>
        </row>
        <row r="531">
          <cell r="B531" t="str">
            <v>I1086</v>
          </cell>
          <cell r="C531" t="str">
            <v>Curva De 20 A 90 Acqua System (1/2)</v>
          </cell>
          <cell r="D531" t="str">
            <v>u</v>
          </cell>
          <cell r="E531">
            <v>8</v>
          </cell>
          <cell r="F531">
            <v>26.66</v>
          </cell>
          <cell r="G531">
            <v>213.28</v>
          </cell>
          <cell r="H531">
            <v>42979</v>
          </cell>
        </row>
        <row r="532">
          <cell r="B532" t="str">
            <v>I1088</v>
          </cell>
          <cell r="C532" t="str">
            <v>Union Doble De 50 Bridada Acqua System</v>
          </cell>
          <cell r="D532" t="str">
            <v>u</v>
          </cell>
          <cell r="E532">
            <v>2</v>
          </cell>
          <cell r="F532">
            <v>197.14</v>
          </cell>
          <cell r="G532">
            <v>394.28</v>
          </cell>
          <cell r="H532">
            <v>42979</v>
          </cell>
        </row>
        <row r="533">
          <cell r="B533" t="str">
            <v>I1089</v>
          </cell>
          <cell r="C533" t="str">
            <v>Valvula Retencion Vert. 2 1/2 Bce.</v>
          </cell>
          <cell r="D533" t="str">
            <v>u</v>
          </cell>
          <cell r="E533">
            <v>1</v>
          </cell>
          <cell r="F533">
            <v>1940.12</v>
          </cell>
          <cell r="G533">
            <v>1940.12</v>
          </cell>
          <cell r="H533">
            <v>42979</v>
          </cell>
        </row>
        <row r="534">
          <cell r="B534" t="str">
            <v>I1090</v>
          </cell>
          <cell r="C534" t="str">
            <v>Rosca C/Tuerca Bce 2 1/2</v>
          </cell>
          <cell r="D534" t="str">
            <v>u</v>
          </cell>
          <cell r="E534">
            <v>10</v>
          </cell>
          <cell r="F534">
            <v>538.55999999999995</v>
          </cell>
          <cell r="G534">
            <v>5385.5999999999995</v>
          </cell>
          <cell r="H534">
            <v>42979</v>
          </cell>
        </row>
        <row r="536">
          <cell r="A536" t="str">
            <v>T1114</v>
          </cell>
          <cell r="C536" t="str">
            <v>Cantero Rectangular De Ladrillo Comun Revocado</v>
          </cell>
          <cell r="D536" t="str">
            <v>u</v>
          </cell>
          <cell r="G536">
            <v>6385.9181008396681</v>
          </cell>
          <cell r="H536">
            <v>43952</v>
          </cell>
          <cell r="I536" t="str">
            <v>24 INSTALACIÓN CONTRA INCENDIO</v>
          </cell>
        </row>
        <row r="537">
          <cell r="B537" t="str">
            <v>T1047</v>
          </cell>
          <cell r="C537" t="str">
            <v>Mampostería De Ladrillo Comun Esp 15 Cm En Elevacion</v>
          </cell>
          <cell r="D537" t="str">
            <v>m3</v>
          </cell>
          <cell r="E537">
            <v>0.3</v>
          </cell>
          <cell r="F537">
            <v>11899.970042446279</v>
          </cell>
          <cell r="G537">
            <v>3569.9910127338835</v>
          </cell>
          <cell r="H537">
            <v>43952</v>
          </cell>
        </row>
        <row r="538">
          <cell r="B538" t="str">
            <v>T1111</v>
          </cell>
          <cell r="C538" t="str">
            <v>Azotado Impermeable Y Jaharro Frat. Exterior</v>
          </cell>
          <cell r="D538" t="str">
            <v>m2</v>
          </cell>
          <cell r="E538">
            <v>4</v>
          </cell>
          <cell r="F538">
            <v>703.98177202644627</v>
          </cell>
          <cell r="G538">
            <v>2815.9270881057851</v>
          </cell>
          <cell r="H538">
            <v>43952</v>
          </cell>
        </row>
        <row r="540">
          <cell r="A540" t="str">
            <v>T1115</v>
          </cell>
          <cell r="C540" t="str">
            <v>Derecho De Conexión, Agua En Acera 13 A 32 Mm</v>
          </cell>
          <cell r="D540" t="str">
            <v>u</v>
          </cell>
          <cell r="G540">
            <v>2399.6799999999998</v>
          </cell>
          <cell r="H540">
            <v>42736</v>
          </cell>
          <cell r="I540" t="str">
            <v>23 INSTALACIÓN SANITARIA</v>
          </cell>
        </row>
        <row r="541">
          <cell r="B541" t="str">
            <v>I1093</v>
          </cell>
          <cell r="C541" t="str">
            <v>Derecho De Conexión, Agua En Acera 13 A 32 Mm</v>
          </cell>
          <cell r="D541" t="str">
            <v>u</v>
          </cell>
          <cell r="E541">
            <v>1</v>
          </cell>
          <cell r="F541">
            <v>2399.6799999999998</v>
          </cell>
          <cell r="G541">
            <v>2399.6799999999998</v>
          </cell>
          <cell r="H541">
            <v>42736</v>
          </cell>
        </row>
        <row r="543">
          <cell r="A543" t="str">
            <v>T1116</v>
          </cell>
          <cell r="C543" t="str">
            <v>Apertura De Canaleta En Muro De Ladrillo Comun 7X 5 Cm</v>
          </cell>
          <cell r="D543" t="str">
            <v>ml</v>
          </cell>
          <cell r="G543">
            <v>204.45309236363633</v>
          </cell>
          <cell r="H543">
            <v>43952</v>
          </cell>
          <cell r="I543" t="str">
            <v>90 AUXILIARES</v>
          </cell>
        </row>
        <row r="544">
          <cell r="B544" t="str">
            <v>I1005</v>
          </cell>
          <cell r="C544" t="str">
            <v>Ayudante</v>
          </cell>
          <cell r="D544" t="str">
            <v>hs</v>
          </cell>
          <cell r="E544">
            <v>0.5</v>
          </cell>
          <cell r="F544">
            <v>408.90618472727266</v>
          </cell>
          <cell r="G544">
            <v>204.45309236363633</v>
          </cell>
          <cell r="H544">
            <v>43952</v>
          </cell>
        </row>
        <row r="546">
          <cell r="A546" t="str">
            <v>T1117</v>
          </cell>
          <cell r="C546" t="str">
            <v>Colector De Tanque De Bombeo 2"</v>
          </cell>
          <cell r="D546" t="str">
            <v>u</v>
          </cell>
          <cell r="G546">
            <v>22500.497239272725</v>
          </cell>
          <cell r="H546">
            <v>42979</v>
          </cell>
          <cell r="I546" t="str">
            <v>23 INSTALACIÓN SANITARIA</v>
          </cell>
        </row>
        <row r="547">
          <cell r="B547" t="str">
            <v>I1155</v>
          </cell>
          <cell r="C547" t="str">
            <v>Niple Bce 1 X 20 Cm.</v>
          </cell>
          <cell r="D547" t="str">
            <v>u</v>
          </cell>
          <cell r="E547">
            <v>2</v>
          </cell>
          <cell r="F547">
            <v>202.76</v>
          </cell>
          <cell r="G547">
            <v>405.52</v>
          </cell>
          <cell r="H547">
            <v>42979</v>
          </cell>
        </row>
        <row r="548">
          <cell r="B548" t="str">
            <v>I1156</v>
          </cell>
          <cell r="C548" t="str">
            <v>Brida Bce 1</v>
          </cell>
          <cell r="D548" t="str">
            <v>u</v>
          </cell>
          <cell r="E548">
            <v>4</v>
          </cell>
          <cell r="F548">
            <v>55.27</v>
          </cell>
          <cell r="G548">
            <v>221.08</v>
          </cell>
          <cell r="H548">
            <v>42979</v>
          </cell>
        </row>
        <row r="549">
          <cell r="B549" t="str">
            <v>I1157</v>
          </cell>
          <cell r="C549" t="str">
            <v>Tee Bce 1</v>
          </cell>
          <cell r="D549" t="str">
            <v>u</v>
          </cell>
          <cell r="E549">
            <v>2</v>
          </cell>
          <cell r="F549">
            <v>90.59</v>
          </cell>
          <cell r="G549">
            <v>181.18</v>
          </cell>
          <cell r="H549">
            <v>42979</v>
          </cell>
        </row>
        <row r="550">
          <cell r="B550" t="str">
            <v>I1126</v>
          </cell>
          <cell r="C550" t="str">
            <v>Rosca C/Tuerca Bce 2</v>
          </cell>
          <cell r="D550" t="str">
            <v>u</v>
          </cell>
          <cell r="E550">
            <v>6</v>
          </cell>
          <cell r="F550">
            <v>159.19</v>
          </cell>
          <cell r="G550">
            <v>955.14</v>
          </cell>
          <cell r="H550">
            <v>42979</v>
          </cell>
        </row>
        <row r="551">
          <cell r="B551" t="str">
            <v>I1158</v>
          </cell>
          <cell r="C551" t="str">
            <v>Union Doble Bce 2</v>
          </cell>
          <cell r="D551" t="str">
            <v>u</v>
          </cell>
          <cell r="E551">
            <v>2</v>
          </cell>
          <cell r="F551">
            <v>703.15</v>
          </cell>
          <cell r="G551">
            <v>1406.3</v>
          </cell>
          <cell r="H551">
            <v>42979</v>
          </cell>
        </row>
        <row r="552">
          <cell r="B552" t="str">
            <v>I1159</v>
          </cell>
          <cell r="C552" t="str">
            <v>Llave De Paso De 25 (Polimero-Bronce)Acqua System</v>
          </cell>
          <cell r="D552" t="str">
            <v>u</v>
          </cell>
          <cell r="E552">
            <v>4</v>
          </cell>
          <cell r="F552">
            <v>265.94</v>
          </cell>
          <cell r="G552">
            <v>1063.76</v>
          </cell>
          <cell r="H552">
            <v>42979</v>
          </cell>
        </row>
        <row r="553">
          <cell r="B553" t="str">
            <v>I1160</v>
          </cell>
          <cell r="C553" t="str">
            <v>Tubo Macho P/Hb 25 S/Estanar</v>
          </cell>
          <cell r="D553" t="str">
            <v>u</v>
          </cell>
          <cell r="E553">
            <v>2</v>
          </cell>
          <cell r="F553">
            <v>94.51</v>
          </cell>
          <cell r="G553">
            <v>189.02</v>
          </cell>
          <cell r="H553">
            <v>42979</v>
          </cell>
        </row>
        <row r="554">
          <cell r="B554" t="str">
            <v>I1161</v>
          </cell>
          <cell r="C554" t="str">
            <v>Buje P/Hb 51 X 25 S/Estanar</v>
          </cell>
          <cell r="D554" t="str">
            <v>u</v>
          </cell>
          <cell r="E554">
            <v>2</v>
          </cell>
          <cell r="F554">
            <v>172.48</v>
          </cell>
          <cell r="G554">
            <v>344.96</v>
          </cell>
          <cell r="H554">
            <v>42979</v>
          </cell>
        </row>
        <row r="555">
          <cell r="B555" t="str">
            <v>I1162</v>
          </cell>
          <cell r="C555" t="str">
            <v>Tee P/Hb 50 S/Estanar</v>
          </cell>
          <cell r="D555" t="str">
            <v>u</v>
          </cell>
          <cell r="E555">
            <v>2</v>
          </cell>
          <cell r="F555">
            <v>519.82000000000005</v>
          </cell>
          <cell r="G555">
            <v>1039.6400000000001</v>
          </cell>
          <cell r="H555">
            <v>42979</v>
          </cell>
        </row>
        <row r="556">
          <cell r="B556" t="str">
            <v>I1163</v>
          </cell>
          <cell r="C556" t="str">
            <v>Codo P/Hb 50 A 90 S/Estanar</v>
          </cell>
          <cell r="D556" t="str">
            <v>u</v>
          </cell>
          <cell r="E556">
            <v>1</v>
          </cell>
          <cell r="F556">
            <v>393.41</v>
          </cell>
          <cell r="G556">
            <v>393.41</v>
          </cell>
          <cell r="H556">
            <v>42979</v>
          </cell>
        </row>
        <row r="557">
          <cell r="B557" t="str">
            <v>I1164</v>
          </cell>
          <cell r="C557" t="str">
            <v>Codo P/Hb 50 A 90 S/Estanar</v>
          </cell>
          <cell r="D557" t="str">
            <v>u</v>
          </cell>
          <cell r="E557">
            <v>2</v>
          </cell>
          <cell r="F557">
            <v>393.41</v>
          </cell>
          <cell r="G557">
            <v>786.82</v>
          </cell>
          <cell r="H557">
            <v>42979</v>
          </cell>
        </row>
        <row r="558">
          <cell r="B558" t="str">
            <v>I1131</v>
          </cell>
          <cell r="C558" t="str">
            <v>Madeja De Canamo Peinado X 100 Grs.</v>
          </cell>
          <cell r="D558" t="str">
            <v>u</v>
          </cell>
          <cell r="E558">
            <v>1</v>
          </cell>
          <cell r="F558">
            <v>47.43</v>
          </cell>
          <cell r="G558">
            <v>47.43</v>
          </cell>
          <cell r="H558">
            <v>42979</v>
          </cell>
        </row>
        <row r="559">
          <cell r="B559" t="str">
            <v>I1132</v>
          </cell>
          <cell r="C559" t="str">
            <v>Sellador Hidro 3 X 50 Cm3 (85)</v>
          </cell>
          <cell r="D559" t="str">
            <v>u</v>
          </cell>
          <cell r="E559">
            <v>1</v>
          </cell>
          <cell r="F559">
            <v>46.35</v>
          </cell>
          <cell r="G559">
            <v>46.35</v>
          </cell>
          <cell r="H559">
            <v>42979</v>
          </cell>
        </row>
        <row r="560">
          <cell r="B560" t="str">
            <v>I1165</v>
          </cell>
          <cell r="C560" t="str">
            <v>Masilla Nodulo X 1 Kg.</v>
          </cell>
          <cell r="D560" t="str">
            <v>u</v>
          </cell>
          <cell r="E560">
            <v>1</v>
          </cell>
          <cell r="F560">
            <v>83.48</v>
          </cell>
          <cell r="G560">
            <v>83.48</v>
          </cell>
          <cell r="H560">
            <v>42979</v>
          </cell>
        </row>
        <row r="561">
          <cell r="B561" t="str">
            <v>I1154</v>
          </cell>
          <cell r="C561" t="str">
            <v>Soldadura Fuerte</v>
          </cell>
          <cell r="D561" t="str">
            <v>u</v>
          </cell>
          <cell r="E561">
            <v>0.2</v>
          </cell>
          <cell r="F561">
            <v>1388.39</v>
          </cell>
          <cell r="G561">
            <v>277.67800000000005</v>
          </cell>
          <cell r="H561">
            <v>42979</v>
          </cell>
        </row>
        <row r="562">
          <cell r="B562" t="str">
            <v>I1069</v>
          </cell>
          <cell r="C562" t="str">
            <v>Oficial Sanitarista</v>
          </cell>
          <cell r="D562" t="str">
            <v>hs</v>
          </cell>
          <cell r="E562">
            <v>16</v>
          </cell>
          <cell r="F562">
            <v>532.26439272727271</v>
          </cell>
          <cell r="G562">
            <v>8516.2302836363633</v>
          </cell>
          <cell r="H562">
            <v>43952</v>
          </cell>
        </row>
        <row r="563">
          <cell r="B563" t="str">
            <v>I1070</v>
          </cell>
          <cell r="C563" t="str">
            <v>Ayudante Sanitarista</v>
          </cell>
          <cell r="D563" t="str">
            <v>hs</v>
          </cell>
          <cell r="E563">
            <v>16</v>
          </cell>
          <cell r="F563">
            <v>408.90618472727266</v>
          </cell>
          <cell r="G563">
            <v>6542.4989556363626</v>
          </cell>
          <cell r="H563">
            <v>43952</v>
          </cell>
        </row>
        <row r="565">
          <cell r="A565" t="str">
            <v>T1118</v>
          </cell>
          <cell r="C565" t="str">
            <v>Tramo Desde Colector De Tb Hasta Entrada A Bombas</v>
          </cell>
          <cell r="D565" t="str">
            <v>ml</v>
          </cell>
          <cell r="G565">
            <v>3696.006154909091</v>
          </cell>
          <cell r="H565">
            <v>42979</v>
          </cell>
          <cell r="I565" t="str">
            <v>23 INSTALACIÓN SANITARIA</v>
          </cell>
        </row>
        <row r="566">
          <cell r="B566" t="str">
            <v>I1095</v>
          </cell>
          <cell r="C566" t="str">
            <v>Cano Acqua System Pn-12 50 Agua Fria (1 1/2)</v>
          </cell>
          <cell r="D566" t="str">
            <v>tira</v>
          </cell>
          <cell r="E566">
            <v>0.25</v>
          </cell>
          <cell r="F566">
            <v>512.29</v>
          </cell>
          <cell r="G566">
            <v>128.07249999999999</v>
          </cell>
          <cell r="H566">
            <v>42979</v>
          </cell>
        </row>
        <row r="567">
          <cell r="B567" t="str">
            <v>I1106</v>
          </cell>
          <cell r="C567" t="str">
            <v>Tee De 50 Acqua System (1 1/2)</v>
          </cell>
          <cell r="D567" t="str">
            <v>u</v>
          </cell>
          <cell r="E567">
            <v>0.5</v>
          </cell>
          <cell r="F567">
            <v>109.85</v>
          </cell>
          <cell r="G567">
            <v>54.924999999999997</v>
          </cell>
          <cell r="H567">
            <v>42979</v>
          </cell>
        </row>
        <row r="568">
          <cell r="B568" t="str">
            <v>I1104</v>
          </cell>
          <cell r="C568" t="str">
            <v>Codo De 50 A 90 Acqua System (1 1/2)</v>
          </cell>
          <cell r="D568" t="str">
            <v>u</v>
          </cell>
          <cell r="E568">
            <v>1</v>
          </cell>
          <cell r="F568">
            <v>78.87</v>
          </cell>
          <cell r="G568">
            <v>78.87</v>
          </cell>
          <cell r="H568">
            <v>42979</v>
          </cell>
        </row>
        <row r="569">
          <cell r="B569" t="str">
            <v>I1116</v>
          </cell>
          <cell r="C569" t="str">
            <v>Tubo Hembra 50X1 1/2 Acqua System</v>
          </cell>
          <cell r="D569" t="str">
            <v>u</v>
          </cell>
          <cell r="E569">
            <v>1</v>
          </cell>
          <cell r="F569">
            <v>386.13</v>
          </cell>
          <cell r="G569">
            <v>386.13</v>
          </cell>
          <cell r="H569">
            <v>42979</v>
          </cell>
        </row>
        <row r="570">
          <cell r="B570" t="str">
            <v>I1123</v>
          </cell>
          <cell r="C570" t="str">
            <v>Esferica 50 Mm P/Exterior Paso Total Acqua System</v>
          </cell>
          <cell r="D570" t="str">
            <v>u</v>
          </cell>
          <cell r="E570">
            <v>1</v>
          </cell>
          <cell r="F570">
            <v>1105.6300000000001</v>
          </cell>
          <cell r="G570">
            <v>1105.6300000000001</v>
          </cell>
          <cell r="H570">
            <v>42979</v>
          </cell>
        </row>
        <row r="571">
          <cell r="B571" t="str">
            <v>I1125</v>
          </cell>
          <cell r="C571" t="str">
            <v>Rosca C/Tuerca Bce 1 1/2</v>
          </cell>
          <cell r="D571" t="str">
            <v>u</v>
          </cell>
          <cell r="E571">
            <v>0.5</v>
          </cell>
          <cell r="F571">
            <v>96.63</v>
          </cell>
          <cell r="G571">
            <v>48.314999999999998</v>
          </cell>
          <cell r="H571">
            <v>42979</v>
          </cell>
        </row>
        <row r="572">
          <cell r="B572" t="str">
            <v>I1131</v>
          </cell>
          <cell r="C572" t="str">
            <v>Madeja De Canamo Peinado X 100 Grs.</v>
          </cell>
          <cell r="D572" t="str">
            <v>u</v>
          </cell>
          <cell r="E572">
            <v>0.125</v>
          </cell>
          <cell r="F572">
            <v>47.43</v>
          </cell>
          <cell r="G572">
            <v>5.92875</v>
          </cell>
          <cell r="H572">
            <v>42979</v>
          </cell>
        </row>
        <row r="573">
          <cell r="B573" t="str">
            <v>I1132</v>
          </cell>
          <cell r="C573" t="str">
            <v>Sellador Hidro 3 X 50 Cm3 (85)</v>
          </cell>
          <cell r="D573" t="str">
            <v>u</v>
          </cell>
          <cell r="E573">
            <v>0.125</v>
          </cell>
          <cell r="F573">
            <v>46.35</v>
          </cell>
          <cell r="G573">
            <v>5.7937500000000002</v>
          </cell>
          <cell r="H573">
            <v>42979</v>
          </cell>
        </row>
        <row r="574">
          <cell r="B574" t="str">
            <v>I1069</v>
          </cell>
          <cell r="C574" t="str">
            <v>Oficial Sanitarista</v>
          </cell>
          <cell r="D574" t="str">
            <v>hs</v>
          </cell>
          <cell r="E574">
            <v>2</v>
          </cell>
          <cell r="F574">
            <v>532.26439272727271</v>
          </cell>
          <cell r="G574">
            <v>1064.5287854545454</v>
          </cell>
          <cell r="H574">
            <v>43952</v>
          </cell>
        </row>
        <row r="575">
          <cell r="B575" t="str">
            <v>I1070</v>
          </cell>
          <cell r="C575" t="str">
            <v>Ayudante Sanitarista</v>
          </cell>
          <cell r="D575" t="str">
            <v>hs</v>
          </cell>
          <cell r="E575">
            <v>2</v>
          </cell>
          <cell r="F575">
            <v>408.90618472727266</v>
          </cell>
          <cell r="G575">
            <v>817.81236945454532</v>
          </cell>
          <cell r="H575">
            <v>43952</v>
          </cell>
        </row>
        <row r="577">
          <cell r="A577" t="str">
            <v>T1119</v>
          </cell>
          <cell r="C577" t="str">
            <v>Tramo Desde Bombas Hasta Subida De Agua</v>
          </cell>
          <cell r="D577" t="str">
            <v>ml</v>
          </cell>
          <cell r="G577">
            <v>5650.462309818181</v>
          </cell>
          <cell r="H577">
            <v>42948</v>
          </cell>
          <cell r="I577" t="str">
            <v>23 INSTALACIÓN SANITARIA</v>
          </cell>
        </row>
        <row r="578">
          <cell r="B578" t="str">
            <v>I1128</v>
          </cell>
          <cell r="C578" t="str">
            <v>Buje Red Bce 2 X 1 1/2</v>
          </cell>
          <cell r="D578" t="str">
            <v>u</v>
          </cell>
          <cell r="E578">
            <v>1</v>
          </cell>
          <cell r="F578">
            <v>102.09</v>
          </cell>
          <cell r="G578">
            <v>102.09</v>
          </cell>
          <cell r="H578">
            <v>42979</v>
          </cell>
        </row>
        <row r="579">
          <cell r="B579" t="str">
            <v>I1129</v>
          </cell>
          <cell r="C579" t="str">
            <v>Cupla Elastica 1 1/2 C/Brida Y Contra Brida (Cec)</v>
          </cell>
          <cell r="D579" t="str">
            <v>u</v>
          </cell>
          <cell r="E579">
            <v>1</v>
          </cell>
          <cell r="F579">
            <v>250</v>
          </cell>
          <cell r="G579">
            <v>250</v>
          </cell>
          <cell r="H579">
            <v>42948</v>
          </cell>
        </row>
        <row r="580">
          <cell r="B580" t="str">
            <v>I1130</v>
          </cell>
          <cell r="C580" t="str">
            <v>Valvula Retencion Vert. 1 1/2 Bce.</v>
          </cell>
          <cell r="D580" t="str">
            <v>u</v>
          </cell>
          <cell r="E580">
            <v>1</v>
          </cell>
          <cell r="F580">
            <v>685.93</v>
          </cell>
          <cell r="G580">
            <v>685.93</v>
          </cell>
          <cell r="H580">
            <v>42979</v>
          </cell>
        </row>
        <row r="581">
          <cell r="B581" t="str">
            <v>I1113</v>
          </cell>
          <cell r="C581" t="str">
            <v>Tubo Macho 50X1 1/2 Acqua System</v>
          </cell>
          <cell r="D581" t="str">
            <v>u</v>
          </cell>
          <cell r="E581">
            <v>1</v>
          </cell>
          <cell r="F581">
            <v>399.01</v>
          </cell>
          <cell r="G581">
            <v>399.01</v>
          </cell>
          <cell r="H581">
            <v>42979</v>
          </cell>
        </row>
        <row r="582">
          <cell r="B582" t="str">
            <v>I1101</v>
          </cell>
          <cell r="C582" t="str">
            <v>Codo De 50 A 45 Acqua System (1 1/2)</v>
          </cell>
          <cell r="D582" t="str">
            <v>u</v>
          </cell>
          <cell r="E582">
            <v>1</v>
          </cell>
          <cell r="F582">
            <v>98.57</v>
          </cell>
          <cell r="G582">
            <v>98.57</v>
          </cell>
          <cell r="H582">
            <v>42979</v>
          </cell>
        </row>
        <row r="583">
          <cell r="B583" t="str">
            <v>I1106</v>
          </cell>
          <cell r="C583" t="str">
            <v>Tee De 50 Acqua System (1 1/2)</v>
          </cell>
          <cell r="D583" t="str">
            <v>u</v>
          </cell>
          <cell r="E583">
            <v>0.5</v>
          </cell>
          <cell r="F583">
            <v>109.85</v>
          </cell>
          <cell r="G583">
            <v>54.924999999999997</v>
          </cell>
          <cell r="H583">
            <v>42979</v>
          </cell>
        </row>
        <row r="584">
          <cell r="B584" t="str">
            <v>I1095</v>
          </cell>
          <cell r="C584" t="str">
            <v>Cano Acqua System Pn-12 50 Agua Fria (1 1/2)</v>
          </cell>
          <cell r="D584" t="str">
            <v>tira</v>
          </cell>
          <cell r="E584">
            <v>0.25</v>
          </cell>
          <cell r="F584">
            <v>512.29</v>
          </cell>
          <cell r="G584">
            <v>128.07249999999999</v>
          </cell>
          <cell r="H584">
            <v>42979</v>
          </cell>
        </row>
        <row r="585">
          <cell r="B585" t="str">
            <v>I1108</v>
          </cell>
          <cell r="C585" t="str">
            <v>Tee Red 50X32X50 Acqua System (1 1/2X1X1 1/2)</v>
          </cell>
          <cell r="D585" t="str">
            <v>u</v>
          </cell>
          <cell r="E585">
            <v>0.5</v>
          </cell>
          <cell r="F585">
            <v>90.69</v>
          </cell>
          <cell r="G585">
            <v>45.344999999999999</v>
          </cell>
          <cell r="H585">
            <v>42979</v>
          </cell>
          <cell r="I585" t="str">
            <v>para la canilla y la subida</v>
          </cell>
        </row>
        <row r="586">
          <cell r="B586" t="str">
            <v>I1115</v>
          </cell>
          <cell r="C586" t="str">
            <v>Tubo Hembra 32X3/4 Acqua System</v>
          </cell>
          <cell r="D586" t="str">
            <v>u</v>
          </cell>
          <cell r="E586">
            <v>0.5</v>
          </cell>
          <cell r="F586">
            <v>102.93</v>
          </cell>
          <cell r="G586">
            <v>51.465000000000003</v>
          </cell>
          <cell r="H586">
            <v>42979</v>
          </cell>
        </row>
        <row r="587">
          <cell r="B587" t="str">
            <v>I1124</v>
          </cell>
          <cell r="C587" t="str">
            <v>Canilla Esferica 3/4 Niquel Manija Larga</v>
          </cell>
          <cell r="D587" t="str">
            <v>u</v>
          </cell>
          <cell r="E587">
            <v>0.5</v>
          </cell>
          <cell r="F587">
            <v>117.3</v>
          </cell>
          <cell r="G587">
            <v>58.65</v>
          </cell>
          <cell r="H587">
            <v>42979</v>
          </cell>
        </row>
        <row r="588">
          <cell r="B588" t="str">
            <v>I1131</v>
          </cell>
          <cell r="C588" t="str">
            <v>Madeja De Canamo Peinado X 100 Grs.</v>
          </cell>
          <cell r="D588" t="str">
            <v>u</v>
          </cell>
          <cell r="E588">
            <v>0.125</v>
          </cell>
          <cell r="F588">
            <v>47.43</v>
          </cell>
          <cell r="G588">
            <v>5.92875</v>
          </cell>
          <cell r="H588">
            <v>42979</v>
          </cell>
        </row>
        <row r="589">
          <cell r="B589" t="str">
            <v>I1132</v>
          </cell>
          <cell r="C589" t="str">
            <v>Sellador Hidro 3 X 50 Cm3 (85)</v>
          </cell>
          <cell r="D589" t="str">
            <v>u</v>
          </cell>
          <cell r="E589">
            <v>0.125</v>
          </cell>
          <cell r="F589">
            <v>46.35</v>
          </cell>
          <cell r="G589">
            <v>5.7937500000000002</v>
          </cell>
          <cell r="H589">
            <v>42979</v>
          </cell>
        </row>
        <row r="590">
          <cell r="B590" t="str">
            <v>I1069</v>
          </cell>
          <cell r="C590" t="str">
            <v>Oficial Sanitarista</v>
          </cell>
          <cell r="D590" t="str">
            <v>hs</v>
          </cell>
          <cell r="E590">
            <v>4</v>
          </cell>
          <cell r="F590">
            <v>532.26439272727271</v>
          </cell>
          <cell r="G590">
            <v>2129.0575709090908</v>
          </cell>
          <cell r="H590">
            <v>43952</v>
          </cell>
        </row>
        <row r="591">
          <cell r="B591" t="str">
            <v>I1070</v>
          </cell>
          <cell r="C591" t="str">
            <v>Ayudante Sanitarista</v>
          </cell>
          <cell r="D591" t="str">
            <v>hs</v>
          </cell>
          <cell r="E591">
            <v>4</v>
          </cell>
          <cell r="F591">
            <v>408.90618472727266</v>
          </cell>
          <cell r="G591">
            <v>1635.6247389090906</v>
          </cell>
          <cell r="H591">
            <v>43952</v>
          </cell>
        </row>
        <row r="593">
          <cell r="A593" t="str">
            <v>T1120</v>
          </cell>
          <cell r="C593" t="str">
            <v>Subida A Tr Diam 1 1/2"</v>
          </cell>
          <cell r="D593" t="str">
            <v>ml</v>
          </cell>
          <cell r="G593">
            <v>641.94716372727271</v>
          </cell>
          <cell r="H593">
            <v>42948</v>
          </cell>
          <cell r="I593" t="str">
            <v>23 INSTALACIÓN SANITARIA</v>
          </cell>
        </row>
        <row r="594">
          <cell r="B594" t="str">
            <v>I1095</v>
          </cell>
          <cell r="C594" t="str">
            <v>Cano Acqua System Pn-12 50 Agua Fria (1 1/2)</v>
          </cell>
          <cell r="D594" t="str">
            <v>tira</v>
          </cell>
          <cell r="E594">
            <v>0.25</v>
          </cell>
          <cell r="F594">
            <v>512.29</v>
          </cell>
          <cell r="G594">
            <v>128.07249999999999</v>
          </cell>
          <cell r="H594">
            <v>42979</v>
          </cell>
          <cell r="I594" t="str">
            <v>32 m</v>
          </cell>
        </row>
        <row r="595">
          <cell r="B595" t="str">
            <v>I1099</v>
          </cell>
          <cell r="C595" t="str">
            <v>Union De 50 Acqua System (1 1/2)</v>
          </cell>
          <cell r="D595" t="str">
            <v>u</v>
          </cell>
          <cell r="E595">
            <v>0.25</v>
          </cell>
          <cell r="F595">
            <v>53.44</v>
          </cell>
          <cell r="G595">
            <v>13.36</v>
          </cell>
          <cell r="H595">
            <v>42979</v>
          </cell>
          <cell r="I595" t="str">
            <v>una cada 4 m</v>
          </cell>
        </row>
        <row r="596">
          <cell r="B596" t="str">
            <v>I1104</v>
          </cell>
          <cell r="C596" t="str">
            <v>Codo De 50 A 90 Acqua System (1 1/2)</v>
          </cell>
          <cell r="D596" t="str">
            <v>u</v>
          </cell>
          <cell r="E596">
            <v>6.25E-2</v>
          </cell>
          <cell r="F596">
            <v>78.87</v>
          </cell>
          <cell r="G596">
            <v>4.9293750000000003</v>
          </cell>
          <cell r="H596">
            <v>42979</v>
          </cell>
        </row>
        <row r="597">
          <cell r="B597" t="str">
            <v>I1133</v>
          </cell>
          <cell r="C597" t="str">
            <v>Grapa Acustica 40 Acustik (2685)</v>
          </cell>
          <cell r="D597" t="str">
            <v>u</v>
          </cell>
          <cell r="E597">
            <v>1</v>
          </cell>
          <cell r="F597">
            <v>25</v>
          </cell>
          <cell r="G597">
            <v>25</v>
          </cell>
          <cell r="H597">
            <v>42948</v>
          </cell>
          <cell r="I597" t="str">
            <v>4 por tira</v>
          </cell>
        </row>
        <row r="598">
          <cell r="B598" t="str">
            <v>I1069</v>
          </cell>
          <cell r="C598" t="str">
            <v>Oficial Sanitarista</v>
          </cell>
          <cell r="D598" t="str">
            <v>hs</v>
          </cell>
          <cell r="E598">
            <v>0.5</v>
          </cell>
          <cell r="F598">
            <v>532.26439272727271</v>
          </cell>
          <cell r="G598">
            <v>266.13219636363635</v>
          </cell>
          <cell r="H598">
            <v>43952</v>
          </cell>
        </row>
        <row r="599">
          <cell r="B599" t="str">
            <v>I1070</v>
          </cell>
          <cell r="C599" t="str">
            <v>Ayudante Sanitarista</v>
          </cell>
          <cell r="D599" t="str">
            <v>hs</v>
          </cell>
          <cell r="E599">
            <v>0.5</v>
          </cell>
          <cell r="F599">
            <v>408.90618472727266</v>
          </cell>
          <cell r="G599">
            <v>204.45309236363633</v>
          </cell>
          <cell r="H599">
            <v>43952</v>
          </cell>
        </row>
        <row r="601">
          <cell r="A601" t="str">
            <v>T1121</v>
          </cell>
          <cell r="C601" t="str">
            <v>Agua Fria Y Caliente Baño Principal</v>
          </cell>
          <cell r="D601" t="str">
            <v>u</v>
          </cell>
          <cell r="G601">
            <v>10137.549619636364</v>
          </cell>
          <cell r="H601">
            <v>42979</v>
          </cell>
          <cell r="I601" t="str">
            <v>23 INSTALACIÓN SANITARIA</v>
          </cell>
        </row>
        <row r="602">
          <cell r="B602" t="str">
            <v>I1127</v>
          </cell>
          <cell r="C602" t="str">
            <v>Buje Red Bce 1/2 X 3/8</v>
          </cell>
          <cell r="D602" t="str">
            <v>u</v>
          </cell>
          <cell r="E602">
            <v>3</v>
          </cell>
          <cell r="F602">
            <v>13.04</v>
          </cell>
          <cell r="G602">
            <v>39.119999999999997</v>
          </cell>
          <cell r="H602">
            <v>42979</v>
          </cell>
        </row>
        <row r="603">
          <cell r="B603" t="str">
            <v>I1109</v>
          </cell>
          <cell r="C603" t="str">
            <v>Buje Red 25X20 Acqua System (3/4X1/2)</v>
          </cell>
          <cell r="D603" t="str">
            <v>u</v>
          </cell>
          <cell r="E603">
            <v>2</v>
          </cell>
          <cell r="F603">
            <v>14.04</v>
          </cell>
          <cell r="G603">
            <v>28.08</v>
          </cell>
          <cell r="H603">
            <v>42979</v>
          </cell>
        </row>
        <row r="604">
          <cell r="B604" t="str">
            <v>I1096</v>
          </cell>
          <cell r="C604" t="str">
            <v>Cano Acqua System Pn-25 20 A.Caliente (1/2)</v>
          </cell>
          <cell r="D604" t="str">
            <v>tira</v>
          </cell>
          <cell r="E604">
            <v>2</v>
          </cell>
          <cell r="F604">
            <v>149.03</v>
          </cell>
          <cell r="G604">
            <v>298.06</v>
          </cell>
          <cell r="H604">
            <v>42979</v>
          </cell>
        </row>
        <row r="605">
          <cell r="B605" t="str">
            <v>I1097</v>
          </cell>
          <cell r="C605" t="str">
            <v>Cano Acqua System Pn-25 25 A.Caliente (3/4)</v>
          </cell>
          <cell r="D605" t="str">
            <v>tira</v>
          </cell>
          <cell r="E605">
            <v>5.5</v>
          </cell>
          <cell r="F605">
            <v>215.9</v>
          </cell>
          <cell r="G605">
            <v>1187.45</v>
          </cell>
          <cell r="H605">
            <v>42979</v>
          </cell>
        </row>
        <row r="606">
          <cell r="B606" t="str">
            <v>I1102</v>
          </cell>
          <cell r="C606" t="str">
            <v>Codo De 20 A 90 Acqua System (1/2)</v>
          </cell>
          <cell r="D606" t="str">
            <v>u</v>
          </cell>
          <cell r="E606">
            <v>2</v>
          </cell>
          <cell r="F606">
            <v>8.2799999999999994</v>
          </cell>
          <cell r="G606">
            <v>16.559999999999999</v>
          </cell>
          <cell r="H606">
            <v>42979</v>
          </cell>
        </row>
        <row r="607">
          <cell r="B607" t="str">
            <v>I1103</v>
          </cell>
          <cell r="C607" t="str">
            <v>Codo De 25 A 90 Acqua System (3/4)</v>
          </cell>
          <cell r="D607" t="str">
            <v>u</v>
          </cell>
          <cell r="E607">
            <v>12</v>
          </cell>
          <cell r="F607">
            <v>14.04</v>
          </cell>
          <cell r="G607">
            <v>168.48</v>
          </cell>
          <cell r="H607">
            <v>42979</v>
          </cell>
        </row>
        <row r="608">
          <cell r="B608" t="str">
            <v>I1118</v>
          </cell>
          <cell r="C608" t="str">
            <v>Codo Rosca Hembra 20X1/2 Acqua System</v>
          </cell>
          <cell r="D608" t="str">
            <v>u</v>
          </cell>
          <cell r="E608">
            <v>6</v>
          </cell>
          <cell r="F608">
            <v>36.92</v>
          </cell>
          <cell r="G608">
            <v>221.52</v>
          </cell>
          <cell r="H608">
            <v>42979</v>
          </cell>
        </row>
        <row r="609">
          <cell r="B609" t="str">
            <v>I1120</v>
          </cell>
          <cell r="C609" t="str">
            <v>Curva Sobrepasaje De 20 Acqua System</v>
          </cell>
          <cell r="D609" t="str">
            <v>u</v>
          </cell>
          <cell r="E609">
            <v>1</v>
          </cell>
          <cell r="F609">
            <v>27.56</v>
          </cell>
          <cell r="G609">
            <v>27.56</v>
          </cell>
          <cell r="H609">
            <v>42979</v>
          </cell>
        </row>
        <row r="610">
          <cell r="B610" t="str">
            <v>I1121</v>
          </cell>
          <cell r="C610" t="str">
            <v>Curva Sobrepasaje De 25 Acqua System</v>
          </cell>
          <cell r="D610" t="str">
            <v>u</v>
          </cell>
          <cell r="E610">
            <v>2</v>
          </cell>
          <cell r="F610">
            <v>39.840000000000003</v>
          </cell>
          <cell r="G610">
            <v>79.680000000000007</v>
          </cell>
          <cell r="H610">
            <v>42979</v>
          </cell>
        </row>
        <row r="611">
          <cell r="B611" t="str">
            <v>I1166</v>
          </cell>
          <cell r="C611" t="str">
            <v>Llave P/Hierro Mh 3/4 C/C F.V. (478/20 19)</v>
          </cell>
          <cell r="D611" t="str">
            <v>u</v>
          </cell>
          <cell r="E611">
            <v>1</v>
          </cell>
          <cell r="F611">
            <v>121.03</v>
          </cell>
          <cell r="G611">
            <v>121.03</v>
          </cell>
          <cell r="H611">
            <v>42979</v>
          </cell>
        </row>
        <row r="612">
          <cell r="B612" t="str">
            <v>I1167</v>
          </cell>
          <cell r="C612" t="str">
            <v>Rollo Cinta Teflon De 3/4 X 20 Mts.</v>
          </cell>
          <cell r="D612" t="str">
            <v>u</v>
          </cell>
          <cell r="E612">
            <v>0.5</v>
          </cell>
          <cell r="F612">
            <v>8.3000000000000007</v>
          </cell>
          <cell r="G612">
            <v>4.1500000000000004</v>
          </cell>
          <cell r="H612">
            <v>42979</v>
          </cell>
        </row>
        <row r="613">
          <cell r="B613" t="str">
            <v>I1132</v>
          </cell>
          <cell r="C613" t="str">
            <v>Sellador Hidro 3 X 50 Cm3 (85)</v>
          </cell>
          <cell r="D613" t="str">
            <v>u</v>
          </cell>
          <cell r="E613">
            <v>0.5</v>
          </cell>
          <cell r="F613">
            <v>46.35</v>
          </cell>
          <cell r="G613">
            <v>23.175000000000001</v>
          </cell>
          <cell r="H613">
            <v>42979</v>
          </cell>
        </row>
        <row r="614">
          <cell r="B614" t="str">
            <v>I1168</v>
          </cell>
          <cell r="C614" t="str">
            <v>Tapon Ppn 1/2</v>
          </cell>
          <cell r="D614" t="str">
            <v>u</v>
          </cell>
          <cell r="E614">
            <v>6</v>
          </cell>
          <cell r="F614">
            <v>2.42</v>
          </cell>
          <cell r="G614">
            <v>14.52</v>
          </cell>
          <cell r="H614">
            <v>42979</v>
          </cell>
        </row>
        <row r="615">
          <cell r="B615" t="str">
            <v>I1169</v>
          </cell>
          <cell r="C615" t="str">
            <v>Tapon Ppn 3/4</v>
          </cell>
          <cell r="D615" t="str">
            <v>u</v>
          </cell>
          <cell r="E615">
            <v>1</v>
          </cell>
          <cell r="F615">
            <v>2.83</v>
          </cell>
          <cell r="G615">
            <v>2.83</v>
          </cell>
          <cell r="H615">
            <v>42979</v>
          </cell>
        </row>
        <row r="616">
          <cell r="B616" t="str">
            <v>I1105</v>
          </cell>
          <cell r="C616" t="str">
            <v>Tee De 25 Acqua System (3/4)</v>
          </cell>
          <cell r="D616" t="str">
            <v>u</v>
          </cell>
          <cell r="E616">
            <v>2</v>
          </cell>
          <cell r="F616">
            <v>20.34</v>
          </cell>
          <cell r="G616">
            <v>40.68</v>
          </cell>
          <cell r="H616">
            <v>42979</v>
          </cell>
        </row>
        <row r="617">
          <cell r="B617" t="str">
            <v>I1107</v>
          </cell>
          <cell r="C617" t="str">
            <v>Tee Red 25X20X25 Acqua System (3/4X1/2X3/4)</v>
          </cell>
          <cell r="D617" t="str">
            <v>u</v>
          </cell>
          <cell r="E617">
            <v>2</v>
          </cell>
          <cell r="F617">
            <v>19.68</v>
          </cell>
          <cell r="G617">
            <v>39.36</v>
          </cell>
          <cell r="H617">
            <v>42979</v>
          </cell>
        </row>
        <row r="618">
          <cell r="B618" t="str">
            <v>I1114</v>
          </cell>
          <cell r="C618" t="str">
            <v>Tubo Hembra 20X3/4 Acqua System</v>
          </cell>
          <cell r="D618" t="str">
            <v>u</v>
          </cell>
          <cell r="E618">
            <v>1</v>
          </cell>
          <cell r="F618">
            <v>45.03</v>
          </cell>
          <cell r="G618">
            <v>45.03</v>
          </cell>
          <cell r="H618">
            <v>42979</v>
          </cell>
        </row>
        <row r="619">
          <cell r="B619" t="str">
            <v>I1170</v>
          </cell>
          <cell r="C619" t="str">
            <v>Tubo Hembra Red. 3/4Xrh 1/2 Fus-Rca Met H3 (8302)</v>
          </cell>
          <cell r="D619" t="str">
            <v>u</v>
          </cell>
          <cell r="E619">
            <v>2</v>
          </cell>
          <cell r="F619">
            <v>45.3</v>
          </cell>
          <cell r="G619">
            <v>90.6</v>
          </cell>
          <cell r="H619">
            <v>42979</v>
          </cell>
        </row>
        <row r="620">
          <cell r="B620" t="str">
            <v>I1098</v>
          </cell>
          <cell r="C620" t="str">
            <v>Union De 25 Acqua System (3/4)</v>
          </cell>
          <cell r="D620" t="str">
            <v>u</v>
          </cell>
          <cell r="E620">
            <v>6</v>
          </cell>
          <cell r="F620">
            <v>10.64</v>
          </cell>
          <cell r="G620">
            <v>63.84</v>
          </cell>
          <cell r="H620">
            <v>42979</v>
          </cell>
        </row>
        <row r="621">
          <cell r="B621" t="str">
            <v>I1110</v>
          </cell>
          <cell r="C621" t="str">
            <v>Tubo Macho 20X1/2 Acqua System</v>
          </cell>
          <cell r="D621" t="str">
            <v>u</v>
          </cell>
          <cell r="E621">
            <v>1</v>
          </cell>
          <cell r="F621">
            <v>38.549999999999997</v>
          </cell>
          <cell r="G621">
            <v>38.549999999999997</v>
          </cell>
          <cell r="H621">
            <v>42979</v>
          </cell>
        </row>
        <row r="622">
          <cell r="B622" t="str">
            <v>I1111</v>
          </cell>
          <cell r="C622" t="str">
            <v>Tubo Macho 20X3/4 Acqua System</v>
          </cell>
          <cell r="D622" t="str">
            <v>u</v>
          </cell>
          <cell r="E622">
            <v>1</v>
          </cell>
          <cell r="F622">
            <v>57.91</v>
          </cell>
          <cell r="G622">
            <v>57.91</v>
          </cell>
          <cell r="H622">
            <v>42979</v>
          </cell>
        </row>
        <row r="623">
          <cell r="B623" t="str">
            <v>I1069</v>
          </cell>
          <cell r="C623" t="str">
            <v>Oficial Sanitarista</v>
          </cell>
          <cell r="D623" t="str">
            <v>hs</v>
          </cell>
          <cell r="E623">
            <v>8</v>
          </cell>
          <cell r="F623">
            <v>532.26439272727271</v>
          </cell>
          <cell r="G623">
            <v>4258.1151418181817</v>
          </cell>
          <cell r="H623">
            <v>43952</v>
          </cell>
        </row>
        <row r="624">
          <cell r="B624" t="str">
            <v>I1070</v>
          </cell>
          <cell r="C624" t="str">
            <v>Ayudante Sanitarista</v>
          </cell>
          <cell r="D624" t="str">
            <v>hs</v>
          </cell>
          <cell r="E624">
            <v>8</v>
          </cell>
          <cell r="F624">
            <v>408.90618472727266</v>
          </cell>
          <cell r="G624">
            <v>3271.2494778181813</v>
          </cell>
          <cell r="H624">
            <v>43952</v>
          </cell>
        </row>
        <row r="626">
          <cell r="A626" t="str">
            <v>T1122</v>
          </cell>
          <cell r="C626" t="str">
            <v>Desague Secundario Lavarropas A Ppa</v>
          </cell>
          <cell r="D626" t="str">
            <v>gl</v>
          </cell>
          <cell r="G626">
            <v>574.10115649586771</v>
          </cell>
          <cell r="H626">
            <v>1</v>
          </cell>
          <cell r="I626" t="str">
            <v>23 INSTALACIÓN SANITARIA</v>
          </cell>
        </row>
        <row r="627">
          <cell r="B627" t="str">
            <v>I1134</v>
          </cell>
          <cell r="C627" t="str">
            <v>Cano Pvc 40X4 Mts (3,2) Aprob.Cloacal Iram</v>
          </cell>
          <cell r="D627" t="str">
            <v>tira</v>
          </cell>
          <cell r="E627">
            <v>0.25</v>
          </cell>
          <cell r="F627">
            <v>261.98347107438019</v>
          </cell>
          <cell r="G627">
            <v>65.495867768595048</v>
          </cell>
          <cell r="H627">
            <v>43957.615601851852</v>
          </cell>
        </row>
        <row r="628">
          <cell r="B628" t="str">
            <v>I1138</v>
          </cell>
          <cell r="C628" t="str">
            <v>Codo Pvc 40 A 90 Tigre Ramat (29912343)</v>
          </cell>
          <cell r="D628" t="str">
            <v>u</v>
          </cell>
          <cell r="E628">
            <v>2</v>
          </cell>
          <cell r="F628">
            <v>10.130000000000001</v>
          </cell>
          <cell r="G628">
            <v>20.260000000000002</v>
          </cell>
          <cell r="H628">
            <v>42979</v>
          </cell>
        </row>
        <row r="629">
          <cell r="B629" t="str">
            <v>I1143</v>
          </cell>
          <cell r="C629" t="str">
            <v>Curva Pvc 40 A 45 Tigre Ramat (29913048)</v>
          </cell>
          <cell r="D629" t="str">
            <v>u</v>
          </cell>
          <cell r="E629">
            <v>1</v>
          </cell>
          <cell r="F629">
            <v>13.39</v>
          </cell>
          <cell r="G629">
            <v>13.39</v>
          </cell>
          <cell r="H629">
            <v>42979</v>
          </cell>
        </row>
        <row r="630">
          <cell r="B630" t="str">
            <v>I1145</v>
          </cell>
          <cell r="C630" t="str">
            <v>Ramal Pvc 40X40 A 90 Tigre Ramat</v>
          </cell>
          <cell r="D630" t="str">
            <v>u</v>
          </cell>
          <cell r="E630">
            <v>1</v>
          </cell>
          <cell r="F630">
            <v>3.16</v>
          </cell>
          <cell r="G630">
            <v>3.16</v>
          </cell>
          <cell r="H630">
            <v>1</v>
          </cell>
        </row>
        <row r="631">
          <cell r="B631" t="str">
            <v>I1148</v>
          </cell>
          <cell r="C631" t="str">
            <v>Cupla Pvc 40 Tigre Ramat</v>
          </cell>
          <cell r="D631" t="str">
            <v>u</v>
          </cell>
          <cell r="E631">
            <v>1</v>
          </cell>
          <cell r="F631">
            <v>1.21</v>
          </cell>
          <cell r="G631">
            <v>1.21</v>
          </cell>
          <cell r="H631">
            <v>1</v>
          </cell>
        </row>
        <row r="632">
          <cell r="B632" t="str">
            <v>I1069</v>
          </cell>
          <cell r="C632" t="str">
            <v>Oficial Sanitarista</v>
          </cell>
          <cell r="D632" t="str">
            <v>hs</v>
          </cell>
          <cell r="E632">
            <v>0.5</v>
          </cell>
          <cell r="F632">
            <v>532.26439272727271</v>
          </cell>
          <cell r="G632">
            <v>266.13219636363635</v>
          </cell>
          <cell r="H632">
            <v>43952</v>
          </cell>
        </row>
        <row r="633">
          <cell r="B633" t="str">
            <v>I1070</v>
          </cell>
          <cell r="C633" t="str">
            <v>Ayudante Sanitarista</v>
          </cell>
          <cell r="D633" t="str">
            <v>hs</v>
          </cell>
          <cell r="E633">
            <v>0.5</v>
          </cell>
          <cell r="F633">
            <v>408.90618472727266</v>
          </cell>
          <cell r="G633">
            <v>204.45309236363633</v>
          </cell>
          <cell r="H633">
            <v>43952</v>
          </cell>
        </row>
        <row r="635">
          <cell r="A635" t="str">
            <v>T1123</v>
          </cell>
          <cell r="C635" t="str">
            <v>Desague Secundario Pileta Lavar A Ppa</v>
          </cell>
          <cell r="D635" t="str">
            <v>gl</v>
          </cell>
          <cell r="G635">
            <v>566.76198294214873</v>
          </cell>
          <cell r="H635">
            <v>42979</v>
          </cell>
          <cell r="I635" t="str">
            <v>23 INSTALACIÓN SANITARIA</v>
          </cell>
        </row>
        <row r="636">
          <cell r="B636" t="str">
            <v>I1134</v>
          </cell>
          <cell r="C636" t="str">
            <v>Cano Pvc 40X4 Mts (3,2) Aprob.Cloacal Iram</v>
          </cell>
          <cell r="D636" t="str">
            <v>tira</v>
          </cell>
          <cell r="E636">
            <v>0.2</v>
          </cell>
          <cell r="F636">
            <v>261.98347107438019</v>
          </cell>
          <cell r="G636">
            <v>52.396694214876042</v>
          </cell>
          <cell r="H636">
            <v>43957.615601851852</v>
          </cell>
        </row>
        <row r="637">
          <cell r="B637" t="str">
            <v>I1138</v>
          </cell>
          <cell r="C637" t="str">
            <v>Codo Pvc 40 A 90 Tigre Ramat (29912343)</v>
          </cell>
          <cell r="D637" t="str">
            <v>u</v>
          </cell>
          <cell r="E637">
            <v>3</v>
          </cell>
          <cell r="F637">
            <v>10.130000000000001</v>
          </cell>
          <cell r="G637">
            <v>30.39</v>
          </cell>
          <cell r="H637">
            <v>42979</v>
          </cell>
        </row>
        <row r="638">
          <cell r="B638" t="str">
            <v>I1143</v>
          </cell>
          <cell r="C638" t="str">
            <v>Curva Pvc 40 A 45 Tigre Ramat (29913048)</v>
          </cell>
          <cell r="D638" t="str">
            <v>u</v>
          </cell>
          <cell r="E638">
            <v>1</v>
          </cell>
          <cell r="F638">
            <v>13.39</v>
          </cell>
          <cell r="G638">
            <v>13.39</v>
          </cell>
          <cell r="H638">
            <v>42979</v>
          </cell>
        </row>
        <row r="639">
          <cell r="B639" t="str">
            <v>I1069</v>
          </cell>
          <cell r="C639" t="str">
            <v>Oficial Sanitarista</v>
          </cell>
          <cell r="D639" t="str">
            <v>hs</v>
          </cell>
          <cell r="E639">
            <v>0.5</v>
          </cell>
          <cell r="F639">
            <v>532.26439272727271</v>
          </cell>
          <cell r="G639">
            <v>266.13219636363635</v>
          </cell>
          <cell r="H639">
            <v>43952</v>
          </cell>
        </row>
        <row r="640">
          <cell r="B640" t="str">
            <v>I1070</v>
          </cell>
          <cell r="C640" t="str">
            <v>Ayudante Sanitarista</v>
          </cell>
          <cell r="D640" t="str">
            <v>hs</v>
          </cell>
          <cell r="E640">
            <v>0.5</v>
          </cell>
          <cell r="F640">
            <v>408.90618472727266</v>
          </cell>
          <cell r="G640">
            <v>204.45309236363633</v>
          </cell>
          <cell r="H640">
            <v>43952</v>
          </cell>
        </row>
        <row r="642">
          <cell r="A642" t="str">
            <v>T1124</v>
          </cell>
          <cell r="C642" t="str">
            <v>Desague Prmario De Pileta De Cocina A Boca De Acceso</v>
          </cell>
          <cell r="D642" t="str">
            <v>gl</v>
          </cell>
          <cell r="G642">
            <v>1329.7644617520659</v>
          </cell>
          <cell r="H642">
            <v>1</v>
          </cell>
          <cell r="I642" t="str">
            <v>23 INSTALACIÓN SANITARIA</v>
          </cell>
        </row>
        <row r="643">
          <cell r="B643" t="str">
            <v>I1135</v>
          </cell>
          <cell r="C643" t="str">
            <v>Cano Pvc 50X4 Mts (3,2) Aprob.Cloacal Iram</v>
          </cell>
          <cell r="D643" t="str">
            <v>tira</v>
          </cell>
          <cell r="E643">
            <v>0.1</v>
          </cell>
          <cell r="F643">
            <v>471.90082644628103</v>
          </cell>
          <cell r="G643">
            <v>47.190082644628106</v>
          </cell>
          <cell r="H643">
            <v>43957.615659722222</v>
          </cell>
        </row>
        <row r="644">
          <cell r="B644" t="str">
            <v>I1136</v>
          </cell>
          <cell r="C644" t="str">
            <v>Cano Pvc 63X4 Mts (3,2) Aprob.Cloacal Iram</v>
          </cell>
          <cell r="D644" t="str">
            <v>tira</v>
          </cell>
          <cell r="E644">
            <v>0.45</v>
          </cell>
          <cell r="F644">
            <v>601.65289256198344</v>
          </cell>
          <cell r="G644">
            <v>270.74380165289256</v>
          </cell>
          <cell r="H644">
            <v>43957.615717592591</v>
          </cell>
        </row>
        <row r="645">
          <cell r="B645" t="str">
            <v>I1139</v>
          </cell>
          <cell r="C645" t="str">
            <v>Codo Pvc 50 A 90 Tigre Ramat</v>
          </cell>
          <cell r="D645" t="str">
            <v>u</v>
          </cell>
          <cell r="E645">
            <v>1</v>
          </cell>
          <cell r="F645">
            <v>2.62</v>
          </cell>
          <cell r="G645">
            <v>2.62</v>
          </cell>
          <cell r="H645">
            <v>1</v>
          </cell>
        </row>
        <row r="646">
          <cell r="B646" t="str">
            <v>I1150</v>
          </cell>
          <cell r="C646" t="str">
            <v>Reduccion Pvc  63X 50 Tigre Ramat (29912769)</v>
          </cell>
          <cell r="D646" t="str">
            <v>u</v>
          </cell>
          <cell r="E646">
            <v>1</v>
          </cell>
          <cell r="F646">
            <v>16.27</v>
          </cell>
          <cell r="G646">
            <v>16.27</v>
          </cell>
          <cell r="H646">
            <v>42979</v>
          </cell>
        </row>
        <row r="647">
          <cell r="B647" t="str">
            <v>I1140</v>
          </cell>
          <cell r="C647" t="str">
            <v>Codo Pvc 63 A 90 Tigre Ramat (20215330)</v>
          </cell>
          <cell r="D647" t="str">
            <v>u</v>
          </cell>
          <cell r="E647">
            <v>2</v>
          </cell>
          <cell r="F647">
            <v>21.51</v>
          </cell>
          <cell r="G647">
            <v>43.02</v>
          </cell>
          <cell r="H647">
            <v>42979</v>
          </cell>
        </row>
        <row r="648">
          <cell r="B648" t="str">
            <v>I1141</v>
          </cell>
          <cell r="C648" t="str">
            <v>Codo Pvc  63 A 45 Tigre Ramat</v>
          </cell>
          <cell r="D648" t="str">
            <v>u</v>
          </cell>
          <cell r="E648">
            <v>1</v>
          </cell>
          <cell r="F648">
            <v>3.27</v>
          </cell>
          <cell r="G648">
            <v>3.27</v>
          </cell>
          <cell r="H648">
            <v>1</v>
          </cell>
        </row>
        <row r="649">
          <cell r="B649" t="str">
            <v>I1144</v>
          </cell>
          <cell r="C649" t="str">
            <v>Curva Pvc 63 A 90 Larga Tigre Ramat</v>
          </cell>
          <cell r="D649" t="str">
            <v>u</v>
          </cell>
          <cell r="E649">
            <v>1</v>
          </cell>
          <cell r="F649">
            <v>5.48</v>
          </cell>
          <cell r="G649">
            <v>5.48</v>
          </cell>
          <cell r="H649">
            <v>1</v>
          </cell>
        </row>
        <row r="650">
          <cell r="B650" t="str">
            <v>I1069</v>
          </cell>
          <cell r="C650" t="str">
            <v>Oficial Sanitarista</v>
          </cell>
          <cell r="D650" t="str">
            <v>hs</v>
          </cell>
          <cell r="E650">
            <v>1</v>
          </cell>
          <cell r="F650">
            <v>532.26439272727271</v>
          </cell>
          <cell r="G650">
            <v>532.26439272727271</v>
          </cell>
          <cell r="H650">
            <v>43952</v>
          </cell>
        </row>
        <row r="651">
          <cell r="B651" t="str">
            <v>I1070</v>
          </cell>
          <cell r="C651" t="str">
            <v>Ayudante Sanitarista</v>
          </cell>
          <cell r="D651" t="str">
            <v>hs</v>
          </cell>
          <cell r="E651">
            <v>1</v>
          </cell>
          <cell r="F651">
            <v>408.90618472727266</v>
          </cell>
          <cell r="G651">
            <v>408.90618472727266</v>
          </cell>
          <cell r="H651">
            <v>43952</v>
          </cell>
        </row>
        <row r="653">
          <cell r="A653" t="str">
            <v>T1125</v>
          </cell>
          <cell r="C653" t="str">
            <v>Desague Primario De Ppa A Ba</v>
          </cell>
          <cell r="D653" t="str">
            <v>gl</v>
          </cell>
          <cell r="G653">
            <v>1108.3145443966941</v>
          </cell>
          <cell r="H653">
            <v>42979</v>
          </cell>
          <cell r="I653" t="str">
            <v>23 INSTALACIÓN SANITARIA</v>
          </cell>
        </row>
        <row r="654">
          <cell r="B654" t="str">
            <v>I1151</v>
          </cell>
          <cell r="C654" t="str">
            <v>Pileta De Patio Mod.110 Ent.40 Sal.63Mm</v>
          </cell>
          <cell r="D654" t="str">
            <v>u</v>
          </cell>
          <cell r="E654">
            <v>1</v>
          </cell>
          <cell r="F654">
            <v>122.02</v>
          </cell>
          <cell r="G654">
            <v>122.02</v>
          </cell>
          <cell r="H654">
            <v>42979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tira</v>
          </cell>
          <cell r="E655">
            <v>7.4999999999999997E-2</v>
          </cell>
          <cell r="F655">
            <v>601.65289256198344</v>
          </cell>
          <cell r="G655">
            <v>45.123966942148755</v>
          </cell>
          <cell r="H655">
            <v>43957.615717592591</v>
          </cell>
        </row>
        <row r="656">
          <cell r="B656" t="str">
            <v>I1069</v>
          </cell>
          <cell r="C656" t="str">
            <v>Oficial Sanitarista</v>
          </cell>
          <cell r="D656" t="str">
            <v>hs</v>
          </cell>
          <cell r="E656">
            <v>1</v>
          </cell>
          <cell r="F656">
            <v>532.26439272727271</v>
          </cell>
          <cell r="G656">
            <v>532.26439272727271</v>
          </cell>
          <cell r="H656">
            <v>43952</v>
          </cell>
        </row>
        <row r="657">
          <cell r="B657" t="str">
            <v>I1070</v>
          </cell>
          <cell r="C657" t="str">
            <v>Ayudante Sanitarista</v>
          </cell>
          <cell r="D657" t="str">
            <v>hs</v>
          </cell>
          <cell r="E657">
            <v>1</v>
          </cell>
          <cell r="F657">
            <v>408.90618472727266</v>
          </cell>
          <cell r="G657">
            <v>408.90618472727266</v>
          </cell>
          <cell r="H657">
            <v>43952</v>
          </cell>
        </row>
        <row r="659">
          <cell r="A659" t="str">
            <v>T1126</v>
          </cell>
          <cell r="C659" t="str">
            <v>Desague Primario De Ba A Cdv</v>
          </cell>
          <cell r="D659" t="str">
            <v>gl</v>
          </cell>
          <cell r="G659">
            <v>2310.0309906776861</v>
          </cell>
          <cell r="H659">
            <v>1</v>
          </cell>
          <cell r="I659" t="str">
            <v>23 INSTALACIÓN SANITARIA</v>
          </cell>
        </row>
        <row r="660">
          <cell r="B660" t="str">
            <v>I1152</v>
          </cell>
          <cell r="C660" t="str">
            <v>Boca Acceso Pvc Ent-Sal 110 Tapa 20X20</v>
          </cell>
          <cell r="D660" t="str">
            <v>u</v>
          </cell>
          <cell r="E660">
            <v>1</v>
          </cell>
          <cell r="F660">
            <v>1256.1983471074382</v>
          </cell>
          <cell r="G660">
            <v>1256.1983471074382</v>
          </cell>
          <cell r="H660">
            <v>43958.700127314813</v>
          </cell>
        </row>
        <row r="661">
          <cell r="B661" t="str">
            <v>I1142</v>
          </cell>
          <cell r="C661" t="str">
            <v>Codo Pvc 110 C/3 Acometidas Tigre Ramat</v>
          </cell>
          <cell r="D661" t="str">
            <v>u</v>
          </cell>
          <cell r="E661">
            <v>1</v>
          </cell>
          <cell r="F661">
            <v>12.91</v>
          </cell>
          <cell r="G661">
            <v>12.91</v>
          </cell>
          <cell r="H661">
            <v>1</v>
          </cell>
        </row>
        <row r="662">
          <cell r="B662" t="str">
            <v>I1137</v>
          </cell>
          <cell r="C662" t="str">
            <v>Cano Pvc 110X4 Mts (3,2) Aprob.Cloacal Iram</v>
          </cell>
          <cell r="D662" t="str">
            <v>tira</v>
          </cell>
          <cell r="E662">
            <v>0.1</v>
          </cell>
          <cell r="F662">
            <v>997.52066115702485</v>
          </cell>
          <cell r="G662">
            <v>99.75206611570249</v>
          </cell>
          <cell r="H662">
            <v>43957.61577546296</v>
          </cell>
        </row>
        <row r="663">
          <cell r="B663" t="str">
            <v>I1069</v>
          </cell>
          <cell r="C663" t="str">
            <v>Oficial Sanitarista</v>
          </cell>
          <cell r="D663" t="str">
            <v>hs</v>
          </cell>
          <cell r="E663">
            <v>1</v>
          </cell>
          <cell r="F663">
            <v>532.26439272727271</v>
          </cell>
          <cell r="G663">
            <v>532.26439272727271</v>
          </cell>
          <cell r="H663">
            <v>43952</v>
          </cell>
        </row>
        <row r="664">
          <cell r="B664" t="str">
            <v>I1070</v>
          </cell>
          <cell r="C664" t="str">
            <v>Ayudante Sanitarista</v>
          </cell>
          <cell r="D664" t="str">
            <v>hs</v>
          </cell>
          <cell r="E664">
            <v>1</v>
          </cell>
          <cell r="F664">
            <v>408.90618472727266</v>
          </cell>
          <cell r="G664">
            <v>408.90618472727266</v>
          </cell>
          <cell r="H664">
            <v>43952</v>
          </cell>
        </row>
        <row r="666">
          <cell r="A666" t="str">
            <v>T1127</v>
          </cell>
          <cell r="C666" t="str">
            <v>Cañeria De Ventilacion De 50 Mm Y Vent Subsidiaria</v>
          </cell>
          <cell r="D666" t="str">
            <v>piso</v>
          </cell>
          <cell r="G666">
            <v>1635.5514039008262</v>
          </cell>
          <cell r="H666">
            <v>42979</v>
          </cell>
          <cell r="I666" t="str">
            <v>23 INSTALACIÓN SANITARIA</v>
          </cell>
        </row>
        <row r="667">
          <cell r="B667" t="str">
            <v>I1135</v>
          </cell>
          <cell r="C667" t="str">
            <v>Cano Pvc 50X4 Mts (3,2) Aprob.Cloacal Iram</v>
          </cell>
          <cell r="D667" t="str">
            <v>tira</v>
          </cell>
          <cell r="E667">
            <v>1</v>
          </cell>
          <cell r="F667">
            <v>471.90082644628103</v>
          </cell>
          <cell r="G667">
            <v>471.90082644628103</v>
          </cell>
          <cell r="H667">
            <v>43957.615659722222</v>
          </cell>
        </row>
        <row r="668">
          <cell r="B668" t="str">
            <v>I1146</v>
          </cell>
          <cell r="C668" t="str">
            <v>Ramal Pvc 50X50 Invertido Tigre Ramat (29917159)</v>
          </cell>
          <cell r="D668" t="str">
            <v>u</v>
          </cell>
          <cell r="E668">
            <v>1</v>
          </cell>
          <cell r="F668">
            <v>52.94</v>
          </cell>
          <cell r="G668">
            <v>52.94</v>
          </cell>
          <cell r="H668">
            <v>42979</v>
          </cell>
        </row>
        <row r="669">
          <cell r="B669" t="str">
            <v>I1104</v>
          </cell>
          <cell r="C669" t="str">
            <v>Codo De 50 A 90 Acqua System (1 1/2)</v>
          </cell>
          <cell r="D669" t="str">
            <v>u</v>
          </cell>
          <cell r="E669">
            <v>2</v>
          </cell>
          <cell r="F669">
            <v>78.87</v>
          </cell>
          <cell r="G669">
            <v>157.74</v>
          </cell>
          <cell r="H669">
            <v>42979</v>
          </cell>
        </row>
        <row r="670">
          <cell r="B670" t="str">
            <v>I1149</v>
          </cell>
          <cell r="C670" t="str">
            <v>Cupla Pvc 50 Tigre Ramat (29912556)</v>
          </cell>
          <cell r="D670" t="str">
            <v>u</v>
          </cell>
          <cell r="E670">
            <v>1</v>
          </cell>
          <cell r="F670">
            <v>11.8</v>
          </cell>
          <cell r="G670">
            <v>11.8</v>
          </cell>
          <cell r="H670">
            <v>42979</v>
          </cell>
        </row>
        <row r="671">
          <cell r="B671" t="str">
            <v>I1069</v>
          </cell>
          <cell r="C671" t="str">
            <v>Oficial Sanitarista</v>
          </cell>
          <cell r="D671" t="str">
            <v>hs</v>
          </cell>
          <cell r="E671">
            <v>1</v>
          </cell>
          <cell r="F671">
            <v>532.26439272727271</v>
          </cell>
          <cell r="G671">
            <v>532.26439272727271</v>
          </cell>
          <cell r="H671">
            <v>43952</v>
          </cell>
        </row>
        <row r="672">
          <cell r="B672" t="str">
            <v>I1070</v>
          </cell>
          <cell r="C672" t="str">
            <v>Ayudante Sanitarista</v>
          </cell>
          <cell r="D672" t="str">
            <v>hs</v>
          </cell>
          <cell r="E672">
            <v>1</v>
          </cell>
          <cell r="F672">
            <v>408.90618472727266</v>
          </cell>
          <cell r="G672">
            <v>408.90618472727266</v>
          </cell>
          <cell r="H672">
            <v>43952</v>
          </cell>
        </row>
        <row r="674">
          <cell r="A674" t="str">
            <v>T1128</v>
          </cell>
          <cell r="C674" t="str">
            <v>Tramo Desde Conexión De Agua Hasta Tanque De Bombeo Diam 25</v>
          </cell>
          <cell r="D674" t="str">
            <v>u</v>
          </cell>
          <cell r="G674">
            <v>10620.679358545454</v>
          </cell>
          <cell r="H674">
            <v>42979</v>
          </cell>
          <cell r="I674" t="str">
            <v>23 INSTALACIÓN SANITARIA</v>
          </cell>
        </row>
        <row r="675">
          <cell r="B675" t="str">
            <v>I1094</v>
          </cell>
          <cell r="C675" t="str">
            <v>Cano Acqua System Pn-12 32 Agua Fria (1")</v>
          </cell>
          <cell r="D675" t="str">
            <v>tira</v>
          </cell>
          <cell r="E675">
            <v>2</v>
          </cell>
          <cell r="F675">
            <v>268.88</v>
          </cell>
          <cell r="G675">
            <v>537.76</v>
          </cell>
          <cell r="H675">
            <v>42979</v>
          </cell>
        </row>
        <row r="676">
          <cell r="B676" t="str">
            <v>I1100</v>
          </cell>
          <cell r="C676" t="str">
            <v>Curva De 32 A 90 Acqua System (1")</v>
          </cell>
          <cell r="D676" t="str">
            <v>u</v>
          </cell>
          <cell r="E676">
            <v>4</v>
          </cell>
          <cell r="F676">
            <v>53.77</v>
          </cell>
          <cell r="G676">
            <v>215.08</v>
          </cell>
          <cell r="H676">
            <v>42979</v>
          </cell>
        </row>
        <row r="677">
          <cell r="B677" t="str">
            <v>I1119</v>
          </cell>
          <cell r="C677" t="str">
            <v>Codo Rosca Hembra 32X1'  Acqua System</v>
          </cell>
          <cell r="D677" t="str">
            <v>u</v>
          </cell>
          <cell r="E677">
            <v>2</v>
          </cell>
          <cell r="F677">
            <v>87</v>
          </cell>
          <cell r="G677">
            <v>174</v>
          </cell>
          <cell r="H677">
            <v>42979</v>
          </cell>
        </row>
        <row r="678">
          <cell r="B678" t="str">
            <v>I1117</v>
          </cell>
          <cell r="C678" t="str">
            <v>Tee Rosca Central Hembra 32X3/4X32 Acqua System</v>
          </cell>
          <cell r="D678" t="str">
            <v>u</v>
          </cell>
          <cell r="E678">
            <v>1</v>
          </cell>
          <cell r="F678">
            <v>106.09</v>
          </cell>
          <cell r="G678">
            <v>106.09</v>
          </cell>
          <cell r="H678">
            <v>42979</v>
          </cell>
        </row>
        <row r="679">
          <cell r="B679" t="str">
            <v>I1112</v>
          </cell>
          <cell r="C679" t="str">
            <v>Tubo Macho 32X3/4 Acqua System</v>
          </cell>
          <cell r="D679" t="str">
            <v>u</v>
          </cell>
          <cell r="E679">
            <v>1</v>
          </cell>
          <cell r="F679">
            <v>115.81</v>
          </cell>
          <cell r="G679">
            <v>115.81</v>
          </cell>
          <cell r="H679">
            <v>42979</v>
          </cell>
        </row>
        <row r="680">
          <cell r="B680" t="str">
            <v>I1122</v>
          </cell>
          <cell r="C680" t="str">
            <v>Esferica 25 Mm P/Exterior Paso Total Acqua System</v>
          </cell>
          <cell r="D680" t="str">
            <v>u</v>
          </cell>
          <cell r="E680">
            <v>1</v>
          </cell>
          <cell r="F680">
            <v>306.95</v>
          </cell>
          <cell r="G680">
            <v>306.95</v>
          </cell>
          <cell r="H680">
            <v>42979</v>
          </cell>
        </row>
        <row r="681">
          <cell r="B681" t="str">
            <v>T1116</v>
          </cell>
          <cell r="C681" t="str">
            <v>Apertura De Canaleta En Muro De Ladrillo Comun 7X 5 Cm</v>
          </cell>
          <cell r="D681" t="str">
            <v>ml</v>
          </cell>
          <cell r="E681">
            <v>8</v>
          </cell>
          <cell r="F681">
            <v>204.45309236363633</v>
          </cell>
          <cell r="G681">
            <v>1635.6247389090906</v>
          </cell>
          <cell r="H681">
            <v>43952</v>
          </cell>
        </row>
        <row r="682">
          <cell r="B682" t="str">
            <v>I1069</v>
          </cell>
          <cell r="C682" t="str">
            <v>Oficial Sanitarista</v>
          </cell>
          <cell r="D682" t="str">
            <v>hs</v>
          </cell>
          <cell r="E682">
            <v>8</v>
          </cell>
          <cell r="F682">
            <v>532.26439272727271</v>
          </cell>
          <cell r="G682">
            <v>4258.1151418181817</v>
          </cell>
          <cell r="H682">
            <v>43952</v>
          </cell>
        </row>
        <row r="683">
          <cell r="B683" t="str">
            <v>I1070</v>
          </cell>
          <cell r="C683" t="str">
            <v>Ayudante Sanitarista</v>
          </cell>
          <cell r="D683" t="str">
            <v>hs</v>
          </cell>
          <cell r="E683">
            <v>8</v>
          </cell>
          <cell r="F683">
            <v>408.90618472727266</v>
          </cell>
          <cell r="G683">
            <v>3271.2494778181813</v>
          </cell>
          <cell r="H683">
            <v>43952</v>
          </cell>
        </row>
        <row r="685">
          <cell r="A685" t="str">
            <v>T1129</v>
          </cell>
          <cell r="C685" t="str">
            <v>Cañeria De Descarga Y Ventilacion De Pvc De 110 Mm H=2,80</v>
          </cell>
          <cell r="D685" t="str">
            <v>piso</v>
          </cell>
          <cell r="G685">
            <v>4031.9217328925615</v>
          </cell>
          <cell r="H685">
            <v>42979</v>
          </cell>
          <cell r="I685" t="str">
            <v>23 INSTALACIÓN SANITARIA</v>
          </cell>
        </row>
        <row r="686">
          <cell r="B686" t="str">
            <v>I1147</v>
          </cell>
          <cell r="C686" t="str">
            <v>Ramal 110X110 A 90 C/V 50 Pvc T.Ramat (29916829)</v>
          </cell>
          <cell r="D686" t="str">
            <v>u</v>
          </cell>
          <cell r="E686">
            <v>1</v>
          </cell>
          <cell r="F686">
            <v>195.34</v>
          </cell>
          <cell r="G686">
            <v>195.34</v>
          </cell>
          <cell r="H686">
            <v>42979</v>
          </cell>
        </row>
        <row r="687">
          <cell r="B687" t="str">
            <v>T1127</v>
          </cell>
          <cell r="C687" t="str">
            <v>Cañeria De Ventilacion De 50 Mm Y Vent Subsidiaria</v>
          </cell>
          <cell r="D687" t="str">
            <v>piso</v>
          </cell>
          <cell r="E687">
            <v>1</v>
          </cell>
          <cell r="F687">
            <v>1635.5514039008262</v>
          </cell>
          <cell r="G687">
            <v>1635.5514039008262</v>
          </cell>
          <cell r="H687">
            <v>42979</v>
          </cell>
        </row>
        <row r="688">
          <cell r="B688" t="str">
            <v>I1153</v>
          </cell>
          <cell r="C688" t="str">
            <v>Dilatador Pvc 110 Tigre Ramat</v>
          </cell>
          <cell r="D688" t="str">
            <v>u</v>
          </cell>
          <cell r="E688">
            <v>0.5</v>
          </cell>
          <cell r="F688">
            <v>182.02</v>
          </cell>
          <cell r="G688">
            <v>91.01</v>
          </cell>
          <cell r="H688">
            <v>42979</v>
          </cell>
        </row>
        <row r="689">
          <cell r="B689" t="str">
            <v>I1137</v>
          </cell>
          <cell r="C689" t="str">
            <v>Cano Pvc 110X4 Mts (3,2) Aprob.Cloacal Iram</v>
          </cell>
          <cell r="D689" t="str">
            <v>tira</v>
          </cell>
          <cell r="E689">
            <v>0.7</v>
          </cell>
          <cell r="F689">
            <v>997.52066115702485</v>
          </cell>
          <cell r="G689">
            <v>698.2644628099174</v>
          </cell>
          <cell r="H689">
            <v>43957.61577546296</v>
          </cell>
        </row>
        <row r="690">
          <cell r="B690" t="str">
            <v>I1069</v>
          </cell>
          <cell r="C690" t="str">
            <v>Oficial Sanitarista</v>
          </cell>
          <cell r="D690" t="str">
            <v>hs</v>
          </cell>
          <cell r="E690">
            <v>1.5</v>
          </cell>
          <cell r="F690">
            <v>532.26439272727271</v>
          </cell>
          <cell r="G690">
            <v>798.39658909090906</v>
          </cell>
          <cell r="H690">
            <v>43952</v>
          </cell>
        </row>
        <row r="691">
          <cell r="B691" t="str">
            <v>I1070</v>
          </cell>
          <cell r="C691" t="str">
            <v>Ayudante Sanitarista</v>
          </cell>
          <cell r="D691" t="str">
            <v>hs</v>
          </cell>
          <cell r="E691">
            <v>1.5</v>
          </cell>
          <cell r="F691">
            <v>408.90618472727266</v>
          </cell>
          <cell r="G691">
            <v>613.35927709090902</v>
          </cell>
          <cell r="H691">
            <v>43952</v>
          </cell>
        </row>
        <row r="693">
          <cell r="A693" t="str">
            <v>T1130</v>
          </cell>
          <cell r="C693" t="str">
            <v>Nucleo Cocina Lavadero</v>
          </cell>
          <cell r="D693" t="str">
            <v>u</v>
          </cell>
          <cell r="G693">
            <v>5888.9731362644625</v>
          </cell>
          <cell r="H693">
            <v>1</v>
          </cell>
          <cell r="I693" t="str">
            <v>23 INSTALACIÓN SANITARIA</v>
          </cell>
        </row>
        <row r="694">
          <cell r="B694" t="str">
            <v>T1122</v>
          </cell>
          <cell r="C694" t="str">
            <v>Desague Secundario Lavarropas A Ppa</v>
          </cell>
          <cell r="D694" t="str">
            <v>gl</v>
          </cell>
          <cell r="E694">
            <v>1</v>
          </cell>
          <cell r="F694">
            <v>574.10115649586771</v>
          </cell>
          <cell r="G694">
            <v>574.10115649586771</v>
          </cell>
          <cell r="H694">
            <v>1</v>
          </cell>
        </row>
        <row r="695">
          <cell r="B695" t="str">
            <v>T1123</v>
          </cell>
          <cell r="C695" t="str">
            <v>Desague Secundario Pileta Lavar A Ppa</v>
          </cell>
          <cell r="D695" t="str">
            <v>gl</v>
          </cell>
          <cell r="E695">
            <v>1</v>
          </cell>
          <cell r="F695">
            <v>566.76198294214873</v>
          </cell>
          <cell r="G695">
            <v>566.76198294214873</v>
          </cell>
          <cell r="H695">
            <v>42979</v>
          </cell>
        </row>
        <row r="696">
          <cell r="B696" t="str">
            <v>T1124</v>
          </cell>
          <cell r="C696" t="str">
            <v>Desague Prmario De Pileta De Cocina A Boca De Acceso</v>
          </cell>
          <cell r="D696" t="str">
            <v>gl</v>
          </cell>
          <cell r="E696">
            <v>1</v>
          </cell>
          <cell r="F696">
            <v>1329.7644617520659</v>
          </cell>
          <cell r="G696">
            <v>1329.7644617520659</v>
          </cell>
          <cell r="H696">
            <v>1</v>
          </cell>
        </row>
        <row r="697">
          <cell r="B697" t="str">
            <v>T1125</v>
          </cell>
          <cell r="C697" t="str">
            <v>Desague Primario De Ppa A Ba</v>
          </cell>
          <cell r="D697" t="str">
            <v>gl</v>
          </cell>
          <cell r="E697">
            <v>1</v>
          </cell>
          <cell r="F697">
            <v>1108.3145443966941</v>
          </cell>
          <cell r="G697">
            <v>1108.3145443966941</v>
          </cell>
          <cell r="H697">
            <v>42979</v>
          </cell>
        </row>
        <row r="698">
          <cell r="B698" t="str">
            <v>T1126</v>
          </cell>
          <cell r="C698" t="str">
            <v>Desague Primario De Ba A Cdv</v>
          </cell>
          <cell r="D698" t="str">
            <v>gl</v>
          </cell>
          <cell r="E698">
            <v>1</v>
          </cell>
          <cell r="F698">
            <v>2310.0309906776861</v>
          </cell>
          <cell r="G698">
            <v>2310.0309906776861</v>
          </cell>
          <cell r="H698">
            <v>1</v>
          </cell>
        </row>
        <row r="700">
          <cell r="A700" t="str">
            <v>T1133</v>
          </cell>
          <cell r="C700" t="str">
            <v>Colocación De Marcos De Chapa De Puertas De 1 X 2 Mts</v>
          </cell>
          <cell r="D700" t="str">
            <v>u</v>
          </cell>
          <cell r="G700">
            <v>1817.8579088925619</v>
          </cell>
          <cell r="H700">
            <v>43952</v>
          </cell>
          <cell r="I700" t="str">
            <v>06 MAMPOSTERÍA, Y OTROS CERRAMIENTOS</v>
          </cell>
        </row>
        <row r="701">
          <cell r="B701" t="str">
            <v>I1004</v>
          </cell>
          <cell r="C701" t="str">
            <v>Oficial</v>
          </cell>
          <cell r="D701" t="str">
            <v>hs</v>
          </cell>
          <cell r="E701">
            <v>2</v>
          </cell>
          <cell r="F701">
            <v>466.81648872727277</v>
          </cell>
          <cell r="G701">
            <v>933.63297745454554</v>
          </cell>
          <cell r="H701">
            <v>43952</v>
          </cell>
        </row>
        <row r="702">
          <cell r="B702" t="str">
            <v>I1005</v>
          </cell>
          <cell r="C702" t="str">
            <v>Ayudante</v>
          </cell>
          <cell r="D702" t="str">
            <v>hs</v>
          </cell>
          <cell r="E702">
            <v>2</v>
          </cell>
          <cell r="F702">
            <v>408.90618472727266</v>
          </cell>
          <cell r="G702">
            <v>817.81236945454532</v>
          </cell>
          <cell r="H702">
            <v>43952</v>
          </cell>
        </row>
        <row r="703">
          <cell r="B703" t="str">
            <v>T1025</v>
          </cell>
          <cell r="C703" t="str">
            <v>Mat. - Mortero 1:3</v>
          </cell>
          <cell r="D703" t="str">
            <v>m3</v>
          </cell>
          <cell r="E703">
            <v>1.2E-2</v>
          </cell>
          <cell r="F703">
            <v>5534.3801652892562</v>
          </cell>
          <cell r="G703">
            <v>66.412561983471079</v>
          </cell>
          <cell r="H703">
            <v>43957.613171296296</v>
          </cell>
          <cell r="I703" t="str">
            <v>5 ml x  0,08 de ancho x 5 ml de marco</v>
          </cell>
        </row>
        <row r="705">
          <cell r="A705" t="str">
            <v>T1134</v>
          </cell>
          <cell r="C705" t="str">
            <v>Dintel Sobre Marco 2 Barras Del 6 Con Concreto, Pared De 15</v>
          </cell>
          <cell r="D705" t="str">
            <v>ml</v>
          </cell>
          <cell r="G705">
            <v>276.73604226877933</v>
          </cell>
          <cell r="H705">
            <v>43952</v>
          </cell>
          <cell r="I705" t="str">
            <v>06 MAMPOSTERÍA, Y OTROS CERRAMIENTOS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0.25</v>
          </cell>
          <cell r="F706">
            <v>466.81648872727277</v>
          </cell>
          <cell r="G706">
            <v>116.70412218181819</v>
          </cell>
          <cell r="H706">
            <v>43952</v>
          </cell>
          <cell r="I706" t="str">
            <v>1/4 DE HORA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0.25</v>
          </cell>
          <cell r="F707">
            <v>408.90618472727266</v>
          </cell>
          <cell r="G707">
            <v>102.22654618181816</v>
          </cell>
          <cell r="H707">
            <v>43952</v>
          </cell>
          <cell r="I707" t="str">
            <v>1/4 DE HORA</v>
          </cell>
        </row>
        <row r="708">
          <cell r="B708" t="str">
            <v>I1010</v>
          </cell>
          <cell r="C708" t="str">
            <v>Acero  Adn420 Diam 6 Mm</v>
          </cell>
          <cell r="D708" t="str">
            <v>ton</v>
          </cell>
          <cell r="E708">
            <v>5.7200000000000003E-4</v>
          </cell>
          <cell r="F708">
            <v>70870.817813707225</v>
          </cell>
          <cell r="G708">
            <v>40.538107789440531</v>
          </cell>
          <cell r="H708">
            <v>43957.61346064815</v>
          </cell>
          <cell r="I708" t="str">
            <v>2 BARRAS X 1,30 M X 0,22 KG/ML</v>
          </cell>
        </row>
        <row r="709">
          <cell r="B709" t="str">
            <v>T1025</v>
          </cell>
          <cell r="C709" t="str">
            <v>Mat. - Mortero 1:3</v>
          </cell>
          <cell r="D709" t="str">
            <v>m3</v>
          </cell>
          <cell r="E709">
            <v>3.1199999999999999E-3</v>
          </cell>
          <cell r="F709">
            <v>5534.3801652892562</v>
          </cell>
          <cell r="G709">
            <v>17.26726611570248</v>
          </cell>
          <cell r="H709">
            <v>43957.613171296296</v>
          </cell>
          <cell r="I709" t="str">
            <v>1,30 M X 0,12 X 0,02</v>
          </cell>
        </row>
        <row r="711">
          <cell r="A711" t="str">
            <v>T1135</v>
          </cell>
          <cell r="C711" t="str">
            <v>Materiales Para Estructura De Pared Simple Durlock (Paño De 2,40 X 2,6 = 6,24 M2)</v>
          </cell>
          <cell r="D711" t="str">
            <v>gl</v>
          </cell>
          <cell r="G711">
            <v>2023.444888747616</v>
          </cell>
          <cell r="H711">
            <v>43957.613923611112</v>
          </cell>
          <cell r="I711" t="str">
            <v>DURLOCK</v>
          </cell>
        </row>
        <row r="712">
          <cell r="B712" t="str">
            <v>I1022</v>
          </cell>
          <cell r="C712" t="str">
            <v>Durlock Solera Ch Galv (70Mmx2.60M) Esp 0.52</v>
          </cell>
          <cell r="D712" t="str">
            <v>ml</v>
          </cell>
          <cell r="E712">
            <v>5.76</v>
          </cell>
          <cell r="F712">
            <v>69.930069930069934</v>
          </cell>
          <cell r="G712">
            <v>402.79720279720283</v>
          </cell>
          <cell r="H712">
            <v>43957.613923611112</v>
          </cell>
          <cell r="I712" t="str">
            <v>2 DE 2,40M X 1,20 (DESPERDICIO)</v>
          </cell>
        </row>
        <row r="713">
          <cell r="B713" t="str">
            <v>I1023</v>
          </cell>
          <cell r="C713" t="str">
            <v>Durlock Montante (69Mmx2.60M) Esp 0.52</v>
          </cell>
          <cell r="D713" t="str">
            <v>ml</v>
          </cell>
          <cell r="E713">
            <v>20.02</v>
          </cell>
          <cell r="F713">
            <v>77.876668785759691</v>
          </cell>
          <cell r="G713">
            <v>1559.090909090909</v>
          </cell>
          <cell r="H713">
            <v>43957.613981481481</v>
          </cell>
          <cell r="I713" t="str">
            <v>7 DE 2,60M, CADA 40 CM X 1,10 (DESPERDICIO)</v>
          </cell>
        </row>
        <row r="714">
          <cell r="B714" t="str">
            <v>I1024</v>
          </cell>
          <cell r="C714" t="str">
            <v>Fijaciones Nro 8 C / Tarugos (2000 Unidades)</v>
          </cell>
          <cell r="D714" t="str">
            <v>u</v>
          </cell>
          <cell r="E714">
            <v>10</v>
          </cell>
          <cell r="F714">
            <v>1.7206363636363635</v>
          </cell>
          <cell r="G714">
            <v>17.206363636363633</v>
          </cell>
          <cell r="H714">
            <v>43957.614039351851</v>
          </cell>
          <cell r="I714" t="str">
            <v>5 ABAJO Y 5 ARRIBA, SEP MAX 60 CM</v>
          </cell>
        </row>
        <row r="715">
          <cell r="B715" t="str">
            <v>I1057</v>
          </cell>
          <cell r="C715" t="str">
            <v>Durlock Tornillos T1</v>
          </cell>
          <cell r="D715" t="str">
            <v>u</v>
          </cell>
          <cell r="E715">
            <v>62.400000000000006</v>
          </cell>
          <cell r="F715">
            <v>0.71074380165289264</v>
          </cell>
          <cell r="G715">
            <v>44.350413223140507</v>
          </cell>
          <cell r="H715">
            <v>43957.61519675926</v>
          </cell>
          <cell r="I715" t="str">
            <v xml:space="preserve">10 X M2 </v>
          </cell>
        </row>
        <row r="717">
          <cell r="A717" t="str">
            <v>T1136</v>
          </cell>
          <cell r="C717" t="str">
            <v>Materiales Para Estructura De Pared Simple Durlock (M2) - Modelo T1136</v>
          </cell>
          <cell r="D717" t="str">
            <v>m2</v>
          </cell>
          <cell r="G717">
            <v>338.7189477888079</v>
          </cell>
          <cell r="H717">
            <v>43957.613923611112</v>
          </cell>
          <cell r="I717" t="str">
            <v>DURLOCK</v>
          </cell>
        </row>
        <row r="718">
          <cell r="B718" t="str">
            <v>I1022</v>
          </cell>
          <cell r="C718" t="str">
            <v>Durlock Solera Ch Galv (70Mmx2.60M) Esp 0.52</v>
          </cell>
          <cell r="D718" t="str">
            <v>ml</v>
          </cell>
          <cell r="E718">
            <v>0.92307692307692302</v>
          </cell>
          <cell r="F718">
            <v>69.930069930069934</v>
          </cell>
          <cell r="G718">
            <v>64.550833781603018</v>
          </cell>
          <cell r="H718">
            <v>43957.613923611112</v>
          </cell>
          <cell r="I718" t="str">
            <v>2 DE 2,40M X 1,20 (DESPERDICIO) / 6,24</v>
          </cell>
        </row>
        <row r="719">
          <cell r="B719" t="str">
            <v>I1023</v>
          </cell>
          <cell r="C719" t="str">
            <v>Durlock Montante (69Mmx2.60M) Esp 0.52</v>
          </cell>
          <cell r="D719" t="str">
            <v>ml</v>
          </cell>
          <cell r="E719">
            <v>3.208333333333333</v>
          </cell>
          <cell r="F719">
            <v>77.876668785759691</v>
          </cell>
          <cell r="G719">
            <v>249.85431235431233</v>
          </cell>
          <cell r="H719">
            <v>43957.613981481481</v>
          </cell>
          <cell r="I719" t="str">
            <v>7 DE 2,60M, CADA 40 CM X 1,10 (DESPERDICIO) / 6,24</v>
          </cell>
        </row>
        <row r="720">
          <cell r="B720" t="str">
            <v>I1024</v>
          </cell>
          <cell r="C720" t="str">
            <v>Fijaciones Nro 8 C / Tarugos (2000 Unidades)</v>
          </cell>
          <cell r="D720" t="str">
            <v>u</v>
          </cell>
          <cell r="E720">
            <v>10</v>
          </cell>
          <cell r="F720">
            <v>1.7206363636363635</v>
          </cell>
          <cell r="G720">
            <v>17.206363636363633</v>
          </cell>
          <cell r="H720">
            <v>43957.614039351851</v>
          </cell>
          <cell r="I720" t="str">
            <v>5 ABAJO Y 5 ARRIBA, SEP MAX 60 CM / 6,24</v>
          </cell>
        </row>
        <row r="721">
          <cell r="B721" t="str">
            <v>I1057</v>
          </cell>
          <cell r="C721" t="str">
            <v>Durlock Tornillos T1</v>
          </cell>
          <cell r="D721" t="str">
            <v>u</v>
          </cell>
          <cell r="E721">
            <v>10</v>
          </cell>
          <cell r="F721">
            <v>0.71074380165289264</v>
          </cell>
          <cell r="G721">
            <v>7.1074380165289259</v>
          </cell>
          <cell r="H721">
            <v>43957.61519675926</v>
          </cell>
          <cell r="I721" t="str">
            <v>10 X M2  / 6,24</v>
          </cell>
        </row>
        <row r="723">
          <cell r="A723" t="str">
            <v>T1137</v>
          </cell>
          <cell r="C723" t="str">
            <v>Materiales Para Estructura De Pared Simple Durlock (M2)</v>
          </cell>
          <cell r="D723" t="str">
            <v>m2</v>
          </cell>
          <cell r="G723">
            <v>327.17925206611568</v>
          </cell>
          <cell r="H723">
            <v>43957.613923611112</v>
          </cell>
          <cell r="I723" t="str">
            <v>DURLOCK</v>
          </cell>
        </row>
        <row r="724">
          <cell r="B724" t="str">
            <v>I1022</v>
          </cell>
          <cell r="C724" t="str">
            <v>Durlock Solera Ch Galv (70Mmx2.60M) Esp 0.52</v>
          </cell>
          <cell r="D724" t="str">
            <v>ml</v>
          </cell>
          <cell r="E724">
            <v>1.1499999999999999</v>
          </cell>
          <cell r="F724">
            <v>69.930069930069934</v>
          </cell>
          <cell r="G724">
            <v>80.419580419580413</v>
          </cell>
          <cell r="H724">
            <v>43957.613923611112</v>
          </cell>
          <cell r="I724" t="str">
            <v>1 A 1,30 ML/M2</v>
          </cell>
        </row>
        <row r="725">
          <cell r="B725" t="str">
            <v>I1023</v>
          </cell>
          <cell r="C725" t="str">
            <v>Durlock Montante (69Mmx2.60M) Esp 0.52</v>
          </cell>
          <cell r="D725" t="str">
            <v>ml</v>
          </cell>
          <cell r="E725">
            <v>3</v>
          </cell>
          <cell r="F725">
            <v>77.876668785759691</v>
          </cell>
          <cell r="G725">
            <v>233.63000635727906</v>
          </cell>
          <cell r="H725">
            <v>43957.613981481481</v>
          </cell>
          <cell r="I725" t="str">
            <v>3 Y SEGÚN PROYECTO</v>
          </cell>
        </row>
        <row r="726">
          <cell r="B726" t="str">
            <v>I1024</v>
          </cell>
          <cell r="C726" t="str">
            <v>Fijaciones Nro 8 C / Tarugos (2000 Unidades)</v>
          </cell>
          <cell r="D726" t="str">
            <v>u</v>
          </cell>
          <cell r="E726">
            <v>3.5</v>
          </cell>
          <cell r="F726">
            <v>1.7206363636363635</v>
          </cell>
          <cell r="G726">
            <v>6.0222272727272728</v>
          </cell>
          <cell r="H726">
            <v>43957.614039351851</v>
          </cell>
          <cell r="I726" t="str">
            <v>3,5 /M2</v>
          </cell>
        </row>
        <row r="727">
          <cell r="B727" t="str">
            <v>I1057</v>
          </cell>
          <cell r="C727" t="str">
            <v>Durlock Tornillos T1</v>
          </cell>
          <cell r="D727" t="str">
            <v>u</v>
          </cell>
          <cell r="E727">
            <v>10</v>
          </cell>
          <cell r="F727">
            <v>0.71074380165289264</v>
          </cell>
          <cell r="G727">
            <v>7.1074380165289259</v>
          </cell>
          <cell r="H727">
            <v>43957.61519675926</v>
          </cell>
          <cell r="I727" t="str">
            <v>10/M2</v>
          </cell>
        </row>
        <row r="729">
          <cell r="A729" t="str">
            <v>T1138</v>
          </cell>
          <cell r="C729" t="str">
            <v>Materiales Para Emplacado Durlock Placa Std 12,5 Mm, Incluido Encintado Y Masillado (1 Cara)</v>
          </cell>
          <cell r="D729" t="str">
            <v>m2</v>
          </cell>
          <cell r="G729">
            <v>212.9067837465565</v>
          </cell>
          <cell r="H729">
            <v>43957.61409722222</v>
          </cell>
          <cell r="I729" t="str">
            <v>DURLOCK</v>
          </cell>
        </row>
        <row r="730">
          <cell r="B730" t="str">
            <v>I1030</v>
          </cell>
          <cell r="C730" t="str">
            <v>Durlock Placa Std Esp 12.5Mm (1.20Mx2.40M)</v>
          </cell>
          <cell r="D730" t="str">
            <v>u</v>
          </cell>
          <cell r="E730">
            <v>0.36458333333333337</v>
          </cell>
          <cell r="F730">
            <v>442.14876033057851</v>
          </cell>
          <cell r="G730">
            <v>161.20006887052344</v>
          </cell>
          <cell r="H730">
            <v>43957.614386574074</v>
          </cell>
          <cell r="I730" t="str">
            <v>Según Manual</v>
          </cell>
        </row>
        <row r="731">
          <cell r="B731" t="str">
            <v>I1025</v>
          </cell>
          <cell r="C731" t="str">
            <v>Durlock Tornillos T2</v>
          </cell>
          <cell r="D731" t="str">
            <v>u</v>
          </cell>
          <cell r="E731">
            <v>15</v>
          </cell>
          <cell r="F731">
            <v>0.49504132231404963</v>
          </cell>
          <cell r="G731">
            <v>7.4256198347107443</v>
          </cell>
          <cell r="H731">
            <v>43957.61409722222</v>
          </cell>
          <cell r="I731" t="str">
            <v>Según Manual</v>
          </cell>
        </row>
        <row r="732">
          <cell r="B732" t="str">
            <v>I1026</v>
          </cell>
          <cell r="C732" t="str">
            <v>Cinta Papel Durlock 150 Ml</v>
          </cell>
          <cell r="D732" t="str">
            <v>ml</v>
          </cell>
          <cell r="E732">
            <v>1.65</v>
          </cell>
          <cell r="F732">
            <v>2.9311294765840223</v>
          </cell>
          <cell r="G732">
            <v>4.8363636363636369</v>
          </cell>
          <cell r="H732">
            <v>43957.614155092589</v>
          </cell>
          <cell r="I732" t="str">
            <v>Según Manual</v>
          </cell>
        </row>
        <row r="733">
          <cell r="B733" t="str">
            <v>I1027</v>
          </cell>
          <cell r="C733" t="str">
            <v>Masilla Durlock X 32 Kg</v>
          </cell>
          <cell r="D733" t="str">
            <v>kg</v>
          </cell>
          <cell r="E733">
            <v>0.9</v>
          </cell>
          <cell r="F733">
            <v>43.827479338842977</v>
          </cell>
          <cell r="G733">
            <v>39.444731404958681</v>
          </cell>
          <cell r="H733">
            <v>43957.614212962966</v>
          </cell>
          <cell r="I733" t="str">
            <v>Según Manual</v>
          </cell>
        </row>
        <row r="735">
          <cell r="A735" t="str">
            <v>T1139</v>
          </cell>
          <cell r="C735" t="str">
            <v>Materiales Para Pared Simple Durlock , Estructura + 2 Placas, Sep 40 Cm</v>
          </cell>
          <cell r="D735" t="str">
            <v>m2</v>
          </cell>
          <cell r="G735">
            <v>752.99281955922868</v>
          </cell>
          <cell r="H735">
            <v>43957.613923611112</v>
          </cell>
          <cell r="I735" t="str">
            <v>DURLOCK</v>
          </cell>
        </row>
        <row r="736">
          <cell r="B736" t="str">
            <v>T1137</v>
          </cell>
          <cell r="C736" t="str">
            <v>Materiales Para Estructura De Pared Simple Durlock (M2)</v>
          </cell>
          <cell r="D736" t="str">
            <v>m2</v>
          </cell>
          <cell r="E736">
            <v>1</v>
          </cell>
          <cell r="F736">
            <v>327.17925206611568</v>
          </cell>
          <cell r="G736">
            <v>327.17925206611568</v>
          </cell>
          <cell r="H736">
            <v>43957.613923611112</v>
          </cell>
        </row>
        <row r="737">
          <cell r="B737" t="str">
            <v>T1138</v>
          </cell>
          <cell r="C737" t="str">
            <v>Materiales Para Emplacado Durlock Placa Std 12,5 Mm, Incluido Encintado Y Masillado (1 Cara)</v>
          </cell>
          <cell r="D737" t="str">
            <v>m2</v>
          </cell>
          <cell r="E737">
            <v>2</v>
          </cell>
          <cell r="F737">
            <v>212.9067837465565</v>
          </cell>
          <cell r="G737">
            <v>425.813567493113</v>
          </cell>
          <cell r="H737">
            <v>43957.61409722222</v>
          </cell>
        </row>
        <row r="739">
          <cell r="A739" t="str">
            <v>T1140</v>
          </cell>
          <cell r="C739" t="str">
            <v>Ejecución De Pared Simple Durlock, Estructura, 2 Placas, Encintado Y Masillado</v>
          </cell>
          <cell r="D739" t="str">
            <v>m2</v>
          </cell>
          <cell r="G739">
            <v>613.00587141818187</v>
          </cell>
          <cell r="H739">
            <v>43952</v>
          </cell>
          <cell r="I739" t="str">
            <v>DURLOCK</v>
          </cell>
        </row>
        <row r="740">
          <cell r="B740" t="str">
            <v>I1004</v>
          </cell>
          <cell r="C740" t="str">
            <v>Oficial</v>
          </cell>
          <cell r="D740" t="str">
            <v>hs</v>
          </cell>
          <cell r="E740">
            <v>0.7</v>
          </cell>
          <cell r="F740">
            <v>466.81648872727277</v>
          </cell>
          <cell r="G740">
            <v>326.77154210909094</v>
          </cell>
          <cell r="H740">
            <v>43952</v>
          </cell>
        </row>
        <row r="741">
          <cell r="B741" t="str">
            <v>I1005</v>
          </cell>
          <cell r="C741" t="str">
            <v>Ayudante</v>
          </cell>
          <cell r="D741" t="str">
            <v>hs</v>
          </cell>
          <cell r="E741">
            <v>0.7</v>
          </cell>
          <cell r="F741">
            <v>408.90618472727266</v>
          </cell>
          <cell r="G741">
            <v>286.23432930909087</v>
          </cell>
          <cell r="H741">
            <v>43952</v>
          </cell>
          <cell r="I741">
            <v>415</v>
          </cell>
        </row>
        <row r="743">
          <cell r="A743" t="str">
            <v>T1141</v>
          </cell>
          <cell r="C743" t="str">
            <v>Tabique De Durlock Simple Estructura, 2 Placas Std 12,5</v>
          </cell>
          <cell r="D743" t="str">
            <v>m2</v>
          </cell>
          <cell r="G743">
            <v>1365.9986909774107</v>
          </cell>
          <cell r="H743">
            <v>43952</v>
          </cell>
          <cell r="I743" t="str">
            <v>DURLOCK</v>
          </cell>
        </row>
        <row r="744">
          <cell r="B744" t="str">
            <v>T1139</v>
          </cell>
          <cell r="C744" t="str">
            <v>Materiales Para Pared Simple Durlock , Estructura + 2 Placas, Sep 40 Cm</v>
          </cell>
          <cell r="D744" t="str">
            <v>m2</v>
          </cell>
          <cell r="E744">
            <v>1</v>
          </cell>
          <cell r="F744">
            <v>752.99281955922868</v>
          </cell>
          <cell r="G744">
            <v>752.99281955922868</v>
          </cell>
          <cell r="H744">
            <v>43957.613923611112</v>
          </cell>
        </row>
        <row r="745">
          <cell r="B745" t="str">
            <v>T1140</v>
          </cell>
          <cell r="C745" t="str">
            <v>Ejecución De Pared Simple Durlock, Estructura, 2 Placas, Encintado Y Masillado</v>
          </cell>
          <cell r="D745" t="str">
            <v>m2</v>
          </cell>
          <cell r="E745">
            <v>1</v>
          </cell>
          <cell r="F745">
            <v>613.00587141818187</v>
          </cell>
          <cell r="G745">
            <v>613.00587141818187</v>
          </cell>
          <cell r="H745">
            <v>43952</v>
          </cell>
        </row>
        <row r="747">
          <cell r="A747" t="str">
            <v>T1142</v>
          </cell>
          <cell r="C747" t="str">
            <v>Limpieza De Terreno</v>
          </cell>
          <cell r="D747" t="str">
            <v>m2</v>
          </cell>
          <cell r="G747">
            <v>204.45309236363633</v>
          </cell>
          <cell r="H747">
            <v>43952</v>
          </cell>
          <cell r="I747" t="str">
            <v>02 TRABAJOS PRELIMINARES</v>
          </cell>
        </row>
        <row r="748">
          <cell r="B748" t="str">
            <v>I1005</v>
          </cell>
          <cell r="C748" t="str">
            <v>Ayudante</v>
          </cell>
          <cell r="D748" t="str">
            <v>hs</v>
          </cell>
          <cell r="E748">
            <v>0.5</v>
          </cell>
          <cell r="F748">
            <v>408.90618472727266</v>
          </cell>
          <cell r="G748">
            <v>204.45309236363633</v>
          </cell>
          <cell r="H748">
            <v>43952</v>
          </cell>
        </row>
        <row r="750">
          <cell r="A750" t="str">
            <v>T1143</v>
          </cell>
          <cell r="C750" t="str">
            <v>Excavación Mecánica 20 M3/H</v>
          </cell>
          <cell r="D750" t="str">
            <v>m3</v>
          </cell>
          <cell r="G750">
            <v>511.45592770909093</v>
          </cell>
          <cell r="H750">
            <v>42948</v>
          </cell>
          <cell r="I750" t="str">
            <v>03 MOVIMIENTO DE SUELOS</v>
          </cell>
        </row>
        <row r="751">
          <cell r="B751" t="str">
            <v>I1178</v>
          </cell>
          <cell r="C751" t="str">
            <v>Excavacion A Maquina Hasta 4 M De Prof</v>
          </cell>
          <cell r="D751" t="str">
            <v>m3</v>
          </cell>
          <cell r="E751">
            <v>1</v>
          </cell>
          <cell r="F751">
            <v>450.12</v>
          </cell>
          <cell r="G751">
            <v>450.12</v>
          </cell>
          <cell r="H751">
            <v>42948</v>
          </cell>
          <cell r="I751" t="str">
            <v xml:space="preserve"> 1/20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0.15</v>
          </cell>
          <cell r="F752">
            <v>408.90618472727266</v>
          </cell>
          <cell r="G752">
            <v>61.335927709090896</v>
          </cell>
          <cell r="H752">
            <v>43952</v>
          </cell>
          <cell r="I752" t="str">
            <v>hipot 3 ayu / 20 m3/hs</v>
          </cell>
        </row>
        <row r="754">
          <cell r="A754" t="str">
            <v>T1144</v>
          </cell>
          <cell r="C754" t="str">
            <v>Relleno Y Compactacion Con Tosca</v>
          </cell>
          <cell r="D754" t="str">
            <v>m3</v>
          </cell>
          <cell r="G754">
            <v>2577.5206611570247</v>
          </cell>
          <cell r="H754">
            <v>43831</v>
          </cell>
          <cell r="I754" t="str">
            <v>03 MOVIMIENTO DE SUELOS</v>
          </cell>
        </row>
        <row r="755">
          <cell r="B755" t="str">
            <v>I1229</v>
          </cell>
          <cell r="C755" t="str">
            <v>Excavaciones Y Rellenos Con Compactación  A Maquina (Con Provisión De Tosca)</v>
          </cell>
          <cell r="D755" t="str">
            <v>m3</v>
          </cell>
          <cell r="E755">
            <v>1</v>
          </cell>
          <cell r="F755">
            <v>2577.5206611570247</v>
          </cell>
          <cell r="G755">
            <v>2577.5206611570247</v>
          </cell>
          <cell r="H755">
            <v>43831</v>
          </cell>
        </row>
        <row r="757">
          <cell r="A757" t="str">
            <v>T1145</v>
          </cell>
          <cell r="C757" t="str">
            <v>Retiro De Suelos Con Camion</v>
          </cell>
          <cell r="D757" t="str">
            <v>m3</v>
          </cell>
          <cell r="G757">
            <v>125</v>
          </cell>
          <cell r="H757">
            <v>43586</v>
          </cell>
          <cell r="I757" t="str">
            <v>03 MOVIMIENTO DE SUELOS</v>
          </cell>
        </row>
        <row r="758">
          <cell r="B758" t="str">
            <v>I1191</v>
          </cell>
          <cell r="C758" t="str">
            <v>Camion Hasta 3 Ton</v>
          </cell>
          <cell r="D758" t="str">
            <v>hs</v>
          </cell>
          <cell r="E758">
            <v>0.3125</v>
          </cell>
          <cell r="F758">
            <v>400</v>
          </cell>
          <cell r="G758">
            <v>125</v>
          </cell>
          <cell r="H758">
            <v>43586</v>
          </cell>
          <cell r="I758" t="str">
            <v>2.5 HS POR CAMION DE 8 M3, LA EXCAVADORA ES CONSIDERADA EN EXCAVACION</v>
          </cell>
        </row>
        <row r="760">
          <cell r="A760" t="str">
            <v>T1146</v>
          </cell>
          <cell r="C760" t="str">
            <v>Estructura De Hormigón</v>
          </cell>
          <cell r="D760" t="str">
            <v>m3</v>
          </cell>
          <cell r="G760">
            <v>39321.93639865017</v>
          </cell>
          <cell r="H760">
            <v>43709</v>
          </cell>
          <cell r="I760" t="str">
            <v>05 ESTRUCTURAS RESISTENTES</v>
          </cell>
        </row>
        <row r="761">
          <cell r="B761" t="str">
            <v>I1019</v>
          </cell>
          <cell r="C761" t="str">
            <v>Hormigon Elaborado H30</v>
          </cell>
          <cell r="D761" t="str">
            <v>m3</v>
          </cell>
          <cell r="E761">
            <v>1.0001483679525223</v>
          </cell>
          <cell r="F761">
            <v>5590</v>
          </cell>
          <cell r="G761">
            <v>5590.8293768545991</v>
          </cell>
          <cell r="H761">
            <v>43952</v>
          </cell>
          <cell r="I761" t="str">
            <v xml:space="preserve"> 337,05 / 337</v>
          </cell>
        </row>
        <row r="762">
          <cell r="B762" t="str">
            <v>I1314</v>
          </cell>
          <cell r="C762" t="str">
            <v>Servicio De Bombeo</v>
          </cell>
          <cell r="D762" t="str">
            <v>m3</v>
          </cell>
          <cell r="E762">
            <v>1.0001483679525223</v>
          </cell>
          <cell r="F762">
            <v>210</v>
          </cell>
          <cell r="G762">
            <v>210.03115727002967</v>
          </cell>
          <cell r="H762">
            <v>43952</v>
          </cell>
          <cell r="I762" t="str">
            <v xml:space="preserve"> 337,05 / 337</v>
          </cell>
        </row>
        <row r="763">
          <cell r="B763" t="str">
            <v>I1315</v>
          </cell>
          <cell r="C763" t="str">
            <v>Traslado De Bomba</v>
          </cell>
          <cell r="D763" t="str">
            <v>u</v>
          </cell>
          <cell r="E763">
            <v>1.483679525222552E-2</v>
          </cell>
          <cell r="F763">
            <v>26000</v>
          </cell>
          <cell r="G763">
            <v>385.7566765578635</v>
          </cell>
          <cell r="H763">
            <v>43952</v>
          </cell>
          <cell r="I763" t="str">
            <v xml:space="preserve"> 5 / 337</v>
          </cell>
        </row>
        <row r="764">
          <cell r="B764" t="str">
            <v>I1417</v>
          </cell>
          <cell r="C764" t="str">
            <v>Mortero Para Lubricación De Bomba</v>
          </cell>
          <cell r="D764" t="str">
            <v>u</v>
          </cell>
          <cell r="E764">
            <v>1.483679525222552E-2</v>
          </cell>
          <cell r="F764">
            <v>4860</v>
          </cell>
          <cell r="G764">
            <v>72.106824925816028</v>
          </cell>
          <cell r="H764">
            <v>43709</v>
          </cell>
          <cell r="I764" t="str">
            <v xml:space="preserve"> 5 / 337</v>
          </cell>
        </row>
        <row r="765">
          <cell r="B765" t="str">
            <v>I1011</v>
          </cell>
          <cell r="C765" t="str">
            <v>Acero  Adn420 Diam 12 Mm</v>
          </cell>
          <cell r="D765" t="str">
            <v>ton</v>
          </cell>
          <cell r="E765">
            <v>0.10001483679525223</v>
          </cell>
          <cell r="F765">
            <v>69569.916308961314</v>
          </cell>
          <cell r="G765">
            <v>6958.0238255001223</v>
          </cell>
          <cell r="H765">
            <v>43957.613518518519</v>
          </cell>
          <cell r="I765" t="str">
            <v xml:space="preserve"> 33,705 / 337</v>
          </cell>
        </row>
        <row r="766">
          <cell r="B766" t="str">
            <v>I1015</v>
          </cell>
          <cell r="C766" t="str">
            <v>Clavos De 2"</v>
          </cell>
          <cell r="D766" t="str">
            <v>kg</v>
          </cell>
          <cell r="E766">
            <v>1.0001483679525223</v>
          </cell>
          <cell r="F766">
            <v>144.62809917355372</v>
          </cell>
          <cell r="G766">
            <v>144.64955734850528</v>
          </cell>
          <cell r="H766">
            <v>43957.613749999997</v>
          </cell>
          <cell r="I766" t="str">
            <v xml:space="preserve"> 337,05 / 337</v>
          </cell>
        </row>
        <row r="767">
          <cell r="B767" t="str">
            <v>I1014</v>
          </cell>
          <cell r="C767" t="str">
            <v>Alambre Negro Recocido N 16</v>
          </cell>
          <cell r="D767" t="str">
            <v>kg</v>
          </cell>
          <cell r="E767">
            <v>1.0001483679525223</v>
          </cell>
          <cell r="F767">
            <v>208.26446280991735</v>
          </cell>
          <cell r="G767">
            <v>208.2953625818476</v>
          </cell>
          <cell r="H767">
            <v>43957.613692129627</v>
          </cell>
          <cell r="I767" t="str">
            <v xml:space="preserve"> 337,05 / 337</v>
          </cell>
        </row>
        <row r="768">
          <cell r="B768" t="str">
            <v>I1017</v>
          </cell>
          <cell r="C768" t="str">
            <v>Oficial Hormigon</v>
          </cell>
          <cell r="D768" t="str">
            <v>hs</v>
          </cell>
          <cell r="E768">
            <v>20</v>
          </cell>
          <cell r="F768">
            <v>560.1797864727273</v>
          </cell>
          <cell r="G768">
            <v>11203.595729454546</v>
          </cell>
          <cell r="H768">
            <v>43952</v>
          </cell>
        </row>
        <row r="769">
          <cell r="B769" t="str">
            <v>I1018</v>
          </cell>
          <cell r="C769" t="str">
            <v>Ayudante Hormigon</v>
          </cell>
          <cell r="D769" t="str">
            <v>hs</v>
          </cell>
          <cell r="E769">
            <v>20</v>
          </cell>
          <cell r="F769">
            <v>490.68742167272717</v>
          </cell>
          <cell r="G769">
            <v>9813.7484334545443</v>
          </cell>
          <cell r="H769">
            <v>43952</v>
          </cell>
        </row>
        <row r="770">
          <cell r="B770" t="str">
            <v>I1020</v>
          </cell>
          <cell r="C770" t="str">
            <v>Fenolico De 25 Mm 1.22X2.44 (2,97 M2)</v>
          </cell>
          <cell r="D770" t="str">
            <v>m2</v>
          </cell>
          <cell r="E770">
            <v>4.5661538461538465</v>
          </cell>
          <cell r="F770">
            <v>763.20237383978804</v>
          </cell>
          <cell r="G770">
            <v>3484.899454702294</v>
          </cell>
          <cell r="H770">
            <v>43957.613807870373</v>
          </cell>
          <cell r="I770">
            <v>4.5661538461538465</v>
          </cell>
        </row>
        <row r="771">
          <cell r="B771" t="str">
            <v>I1418</v>
          </cell>
          <cell r="C771" t="str">
            <v>Subcontrato Apuntalamiento</v>
          </cell>
          <cell r="D771" t="str">
            <v>m2</v>
          </cell>
          <cell r="E771">
            <v>5</v>
          </cell>
          <cell r="F771">
            <v>250</v>
          </cell>
          <cell r="G771">
            <v>1250</v>
          </cell>
          <cell r="H771">
            <v>43709</v>
          </cell>
        </row>
        <row r="773">
          <cell r="A773" t="str">
            <v>T1147</v>
          </cell>
          <cell r="C773" t="str">
            <v>Perfil L 2X1/8 En Escalon</v>
          </cell>
          <cell r="D773" t="str">
            <v>ml</v>
          </cell>
          <cell r="G773">
            <v>507.4637367272727</v>
          </cell>
          <cell r="H773">
            <v>42948</v>
          </cell>
          <cell r="I773" t="str">
            <v>11 PISOS</v>
          </cell>
        </row>
        <row r="774">
          <cell r="B774" t="str">
            <v>I1206</v>
          </cell>
          <cell r="C774" t="str">
            <v>Perfil L 2 X 1/8 (2,52 Kg/Ml)</v>
          </cell>
          <cell r="D774" t="str">
            <v>kg</v>
          </cell>
          <cell r="E774">
            <v>2.52</v>
          </cell>
          <cell r="F774">
            <v>27.62</v>
          </cell>
          <cell r="G774">
            <v>69.602400000000003</v>
          </cell>
          <cell r="H774">
            <v>42948</v>
          </cell>
        </row>
        <row r="775">
          <cell r="B775" t="str">
            <v>I1004</v>
          </cell>
          <cell r="C775" t="str">
            <v>Oficial</v>
          </cell>
          <cell r="D775" t="str">
            <v>hs</v>
          </cell>
          <cell r="E775">
            <v>0.5</v>
          </cell>
          <cell r="F775">
            <v>466.81648872727277</v>
          </cell>
          <cell r="G775">
            <v>233.40824436363638</v>
          </cell>
          <cell r="H775">
            <v>43952</v>
          </cell>
        </row>
        <row r="776">
          <cell r="B776" t="str">
            <v>I1005</v>
          </cell>
          <cell r="C776" t="str">
            <v>Ayudante</v>
          </cell>
          <cell r="D776" t="str">
            <v>hs</v>
          </cell>
          <cell r="E776">
            <v>0.5</v>
          </cell>
          <cell r="F776">
            <v>408.90618472727266</v>
          </cell>
          <cell r="G776">
            <v>204.45309236363633</v>
          </cell>
          <cell r="H776">
            <v>43952</v>
          </cell>
        </row>
        <row r="778">
          <cell r="A778" t="str">
            <v>T1148</v>
          </cell>
          <cell r="C778" t="str">
            <v xml:space="preserve"> Super Iggam Simil Piedra Sin Molduras</v>
          </cell>
          <cell r="D778" t="str">
            <v>m2</v>
          </cell>
          <cell r="G778">
            <v>765.46100509090911</v>
          </cell>
          <cell r="H778">
            <v>42948</v>
          </cell>
          <cell r="I778" t="str">
            <v>08 REVOQUES</v>
          </cell>
        </row>
        <row r="779">
          <cell r="B779" t="str">
            <v>I1213</v>
          </cell>
          <cell r="C779" t="str">
            <v>Material Para Frente Iggam (Bolsa De 25 Kg, 3,6 A 5 M2 Por Bolsa)</v>
          </cell>
          <cell r="D779" t="str">
            <v>m2</v>
          </cell>
          <cell r="E779">
            <v>1.1000000000000001</v>
          </cell>
          <cell r="F779">
            <v>98.79</v>
          </cell>
          <cell r="G779">
            <v>108.66900000000001</v>
          </cell>
          <cell r="H779">
            <v>42948</v>
          </cell>
        </row>
        <row r="780">
          <cell r="B780" t="str">
            <v>I1004</v>
          </cell>
          <cell r="C780" t="str">
            <v>Oficial</v>
          </cell>
          <cell r="D780" t="str">
            <v>hs</v>
          </cell>
          <cell r="E780">
            <v>0.75</v>
          </cell>
          <cell r="F780">
            <v>466.81648872727277</v>
          </cell>
          <cell r="G780">
            <v>350.11236654545456</v>
          </cell>
          <cell r="H780">
            <v>43952</v>
          </cell>
        </row>
        <row r="781">
          <cell r="B781" t="str">
            <v>I1005</v>
          </cell>
          <cell r="C781" t="str">
            <v>Ayudante</v>
          </cell>
          <cell r="D781" t="str">
            <v>hs</v>
          </cell>
          <cell r="E781">
            <v>0.75</v>
          </cell>
          <cell r="F781">
            <v>408.90618472727266</v>
          </cell>
          <cell r="G781">
            <v>306.67963854545451</v>
          </cell>
          <cell r="H781">
            <v>43952</v>
          </cell>
        </row>
        <row r="783">
          <cell r="A783" t="str">
            <v>T1149</v>
          </cell>
          <cell r="C783" t="str">
            <v>Revoque De Yeso Completo Manual Monocapa E=15Mm</v>
          </cell>
          <cell r="D783" t="str">
            <v>m2</v>
          </cell>
          <cell r="G783">
            <v>226.89000000000001</v>
          </cell>
          <cell r="H783">
            <v>42948</v>
          </cell>
          <cell r="I783" t="str">
            <v>15 YESERIA</v>
          </cell>
        </row>
        <row r="784">
          <cell r="B784" t="str">
            <v>I1257</v>
          </cell>
          <cell r="C784" t="str">
            <v>Revoque Completo Yeso, Materiales</v>
          </cell>
          <cell r="D784" t="str">
            <v>m2</v>
          </cell>
          <cell r="E784">
            <v>1</v>
          </cell>
          <cell r="F784">
            <v>52.52</v>
          </cell>
          <cell r="G784">
            <v>52.52</v>
          </cell>
          <cell r="H784">
            <v>42948</v>
          </cell>
        </row>
        <row r="785">
          <cell r="B785" t="str">
            <v>I1258</v>
          </cell>
          <cell r="C785" t="str">
            <v>Revoque Completo Yeso, Mano De Obra</v>
          </cell>
          <cell r="D785" t="str">
            <v>m2</v>
          </cell>
          <cell r="E785">
            <v>1</v>
          </cell>
          <cell r="F785">
            <v>174.37</v>
          </cell>
          <cell r="G785">
            <v>174.37</v>
          </cell>
          <cell r="H785">
            <v>43800</v>
          </cell>
        </row>
        <row r="787">
          <cell r="A787" t="str">
            <v>T1150</v>
          </cell>
          <cell r="C787" t="str">
            <v>Aristas Reforzadas Con Guardacnto Metalico</v>
          </cell>
          <cell r="D787" t="str">
            <v>ml</v>
          </cell>
          <cell r="G787">
            <v>239.21</v>
          </cell>
          <cell r="H787">
            <v>42948</v>
          </cell>
          <cell r="I787" t="str">
            <v>15 YESERIA</v>
          </cell>
        </row>
        <row r="788">
          <cell r="B788" t="str">
            <v>I1184</v>
          </cell>
          <cell r="C788" t="str">
            <v>Aristas Reforzadas Con Guardacnto Metalico</v>
          </cell>
          <cell r="D788" t="str">
            <v>ml</v>
          </cell>
          <cell r="E788">
            <v>1</v>
          </cell>
          <cell r="F788">
            <v>239.21</v>
          </cell>
          <cell r="G788">
            <v>239.21</v>
          </cell>
          <cell r="H788">
            <v>42948</v>
          </cell>
        </row>
        <row r="790">
          <cell r="A790" t="str">
            <v>T1151</v>
          </cell>
          <cell r="C790" t="str">
            <v>Accesorios De Cocina</v>
          </cell>
          <cell r="D790" t="str">
            <v>u</v>
          </cell>
          <cell r="G790">
            <v>570.77473361983471</v>
          </cell>
          <cell r="H790">
            <v>42979</v>
          </cell>
          <cell r="I790" t="str">
            <v>14 REVESTIMIENTOS</v>
          </cell>
        </row>
        <row r="791">
          <cell r="B791" t="str">
            <v>I1071</v>
          </cell>
          <cell r="C791" t="str">
            <v>Ferrum Jabonera Chica Blanca Marina Abr1U B</v>
          </cell>
          <cell r="D791" t="str">
            <v>u</v>
          </cell>
          <cell r="E791">
            <v>1</v>
          </cell>
          <cell r="F791">
            <v>334.14</v>
          </cell>
          <cell r="G791">
            <v>334.14</v>
          </cell>
          <cell r="H791">
            <v>42979</v>
          </cell>
        </row>
        <row r="792">
          <cell r="B792" t="str">
            <v>I1040</v>
          </cell>
          <cell r="C792" t="str">
            <v>Klaukol Impermeable Fluido X 30Kg</v>
          </cell>
          <cell r="D792" t="str">
            <v>bolsa</v>
          </cell>
          <cell r="E792">
            <v>5.0000000000000001E-3</v>
          </cell>
          <cell r="F792">
            <v>533.05785123966939</v>
          </cell>
          <cell r="G792">
            <v>2.665289256198347</v>
          </cell>
          <cell r="H792">
            <v>43957.614849537036</v>
          </cell>
        </row>
        <row r="793">
          <cell r="B793" t="str">
            <v>I1041</v>
          </cell>
          <cell r="C793" t="str">
            <v>Klaukol Pastina Mercurio X 5 Kg.</v>
          </cell>
          <cell r="D793" t="str">
            <v>bolsa</v>
          </cell>
          <cell r="E793">
            <v>5.0000000000000001E-3</v>
          </cell>
          <cell r="F793">
            <v>112.24</v>
          </cell>
          <cell r="G793">
            <v>0.56120000000000003</v>
          </cell>
          <cell r="H793">
            <v>42979</v>
          </cell>
        </row>
        <row r="794">
          <cell r="B794" t="str">
            <v>I1004</v>
          </cell>
          <cell r="C794" t="str">
            <v>Oficial</v>
          </cell>
          <cell r="D794" t="str">
            <v>hs</v>
          </cell>
          <cell r="E794">
            <v>0.5</v>
          </cell>
          <cell r="F794">
            <v>466.81648872727277</v>
          </cell>
          <cell r="G794">
            <v>233.40824436363638</v>
          </cell>
          <cell r="H794">
            <v>43952</v>
          </cell>
        </row>
        <row r="796">
          <cell r="A796" t="str">
            <v>T1152</v>
          </cell>
          <cell r="C796" t="str">
            <v>Accesorios De Lavadero</v>
          </cell>
          <cell r="D796" t="str">
            <v>u</v>
          </cell>
          <cell r="G796">
            <v>570.77473361983471</v>
          </cell>
          <cell r="H796">
            <v>42979</v>
          </cell>
          <cell r="I796" t="str">
            <v>14 REVESTIMIENTOS</v>
          </cell>
        </row>
        <row r="797">
          <cell r="B797" t="str">
            <v>I1071</v>
          </cell>
          <cell r="C797" t="str">
            <v>Ferrum Jabonera Chica Blanca Marina Abr1U B</v>
          </cell>
          <cell r="D797" t="str">
            <v>u</v>
          </cell>
          <cell r="E797">
            <v>1</v>
          </cell>
          <cell r="F797">
            <v>334.14</v>
          </cell>
          <cell r="G797">
            <v>334.14</v>
          </cell>
          <cell r="H797">
            <v>42979</v>
          </cell>
        </row>
        <row r="798">
          <cell r="B798" t="str">
            <v>I1040</v>
          </cell>
          <cell r="C798" t="str">
            <v>Klaukol Impermeable Fluido X 30Kg</v>
          </cell>
          <cell r="D798" t="str">
            <v>bolsa</v>
          </cell>
          <cell r="E798">
            <v>5.0000000000000001E-3</v>
          </cell>
          <cell r="F798">
            <v>533.05785123966939</v>
          </cell>
          <cell r="G798">
            <v>2.665289256198347</v>
          </cell>
          <cell r="H798">
            <v>43957.614849537036</v>
          </cell>
        </row>
        <row r="799">
          <cell r="B799" t="str">
            <v>I1041</v>
          </cell>
          <cell r="C799" t="str">
            <v>Klaukol Pastina Mercurio X 5 Kg.</v>
          </cell>
          <cell r="D799" t="str">
            <v>bolsa</v>
          </cell>
          <cell r="E799">
            <v>5.0000000000000001E-3</v>
          </cell>
          <cell r="F799">
            <v>112.24</v>
          </cell>
          <cell r="G799">
            <v>0.56120000000000003</v>
          </cell>
          <cell r="H799">
            <v>42979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0.5</v>
          </cell>
          <cell r="F800">
            <v>466.81648872727277</v>
          </cell>
          <cell r="G800">
            <v>233.40824436363638</v>
          </cell>
          <cell r="H800">
            <v>43952</v>
          </cell>
        </row>
        <row r="802">
          <cell r="A802" t="str">
            <v>T1153</v>
          </cell>
          <cell r="C802" t="str">
            <v>Accesorios Para 1 Baño  (Percha, Jabonera, Portarrollo, Vaso Y Toallero)</v>
          </cell>
          <cell r="D802" t="str">
            <v>u</v>
          </cell>
          <cell r="G802">
            <v>4139.9932276363643</v>
          </cell>
          <cell r="H802">
            <v>43952</v>
          </cell>
          <cell r="I802" t="str">
            <v>23 INSTALACIÓN SANITARIA</v>
          </cell>
        </row>
        <row r="803">
          <cell r="B803" t="str">
            <v>I1224</v>
          </cell>
          <cell r="C803" t="str">
            <v>Kit De Accesorios (Percha, Jabonera, Portarrollo, Vaso Y Toallero)</v>
          </cell>
          <cell r="D803" t="str">
            <v>u</v>
          </cell>
          <cell r="E803">
            <v>1</v>
          </cell>
          <cell r="F803">
            <v>2272.727272727273</v>
          </cell>
          <cell r="G803">
            <v>2272.727272727273</v>
          </cell>
          <cell r="H803">
            <v>43957.616469907407</v>
          </cell>
        </row>
        <row r="804">
          <cell r="B804" t="str">
            <v>I1004</v>
          </cell>
          <cell r="C804" t="str">
            <v>Oficial</v>
          </cell>
          <cell r="D804" t="str">
            <v>hs</v>
          </cell>
          <cell r="E804">
            <v>4</v>
          </cell>
          <cell r="F804">
            <v>466.81648872727277</v>
          </cell>
          <cell r="G804">
            <v>1867.2659549090911</v>
          </cell>
          <cell r="H804">
            <v>43952</v>
          </cell>
        </row>
        <row r="806">
          <cell r="A806" t="str">
            <v>T1154</v>
          </cell>
          <cell r="C806" t="str">
            <v>Enduido Sobre Cielorrasos De Hormigón Visto</v>
          </cell>
          <cell r="D806" t="str">
            <v>m2</v>
          </cell>
          <cell r="G806">
            <v>247.69584674380164</v>
          </cell>
          <cell r="H806">
            <v>43952</v>
          </cell>
          <cell r="I806" t="str">
            <v>13 CIELORRASOS</v>
          </cell>
        </row>
        <row r="807">
          <cell r="B807" t="str">
            <v>I1205</v>
          </cell>
          <cell r="C807" t="str">
            <v>Enduido Plastico Al Agua X 20 Litros</v>
          </cell>
          <cell r="D807" t="str">
            <v>lata</v>
          </cell>
          <cell r="E807">
            <v>0.05</v>
          </cell>
          <cell r="F807">
            <v>1760.3305785123966</v>
          </cell>
          <cell r="G807">
            <v>88.016528925619838</v>
          </cell>
          <cell r="H807">
            <v>43957.616180555553</v>
          </cell>
        </row>
        <row r="808">
          <cell r="B808" t="str">
            <v>I1210</v>
          </cell>
          <cell r="C808" t="str">
            <v>Oficial Pintor</v>
          </cell>
          <cell r="D808" t="str">
            <v>hs</v>
          </cell>
          <cell r="E808">
            <v>0.3</v>
          </cell>
          <cell r="F808">
            <v>532.26439272727271</v>
          </cell>
          <cell r="G808">
            <v>159.6793178181818</v>
          </cell>
          <cell r="H808">
            <v>43952</v>
          </cell>
        </row>
        <row r="810">
          <cell r="A810" t="str">
            <v>T1155</v>
          </cell>
          <cell r="C810" t="str">
            <v>Barrera De Vapor</v>
          </cell>
          <cell r="D810" t="str">
            <v>m2</v>
          </cell>
          <cell r="G810">
            <v>152.77887891570248</v>
          </cell>
          <cell r="H810">
            <v>43952</v>
          </cell>
          <cell r="I810" t="str">
            <v>93 AISLACIONES Y MEMBRANAS</v>
          </cell>
        </row>
        <row r="811">
          <cell r="B811" t="str">
            <v>I1189</v>
          </cell>
          <cell r="C811" t="str">
            <v>Pintura Asfaltica X 20 Lts (8 A 12 M2/Litro/Mano)</v>
          </cell>
          <cell r="D811" t="str">
            <v>lata</v>
          </cell>
          <cell r="E811">
            <v>2.5000000000000001E-2</v>
          </cell>
          <cell r="F811">
            <v>2608.2644628099174</v>
          </cell>
          <cell r="G811">
            <v>65.206611570247944</v>
          </cell>
          <cell r="H811">
            <v>43957.616006944445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0.1</v>
          </cell>
          <cell r="F812">
            <v>466.81648872727277</v>
          </cell>
          <cell r="G812">
            <v>46.68164887272728</v>
          </cell>
          <cell r="H812">
            <v>43952</v>
          </cell>
        </row>
        <row r="813">
          <cell r="B813" t="str">
            <v>I1005</v>
          </cell>
          <cell r="C813" t="str">
            <v>Ayudante</v>
          </cell>
          <cell r="D813" t="str">
            <v>hs</v>
          </cell>
          <cell r="E813">
            <v>0.1</v>
          </cell>
          <cell r="F813">
            <v>408.90618472727266</v>
          </cell>
          <cell r="G813">
            <v>40.890618472727269</v>
          </cell>
          <cell r="H813">
            <v>43952</v>
          </cell>
        </row>
        <row r="815">
          <cell r="A815" t="str">
            <v>T1156</v>
          </cell>
          <cell r="C815" t="str">
            <v>Poliestireno Expandido Esp 20 Mm Sobre Asfalto En Cubiertas</v>
          </cell>
          <cell r="D815" t="str">
            <v>m2</v>
          </cell>
          <cell r="G815">
            <v>4187.778878915703</v>
          </cell>
          <cell r="H815">
            <v>43952</v>
          </cell>
          <cell r="I815" t="str">
            <v>16 CUBIERTAS</v>
          </cell>
        </row>
        <row r="816">
          <cell r="B816" t="str">
            <v>I1207</v>
          </cell>
          <cell r="C816" t="str">
            <v>Poliestireno Expandido 20 Kg/M3 Esp 20 Mm</v>
          </cell>
          <cell r="D816" t="str">
            <v>m2</v>
          </cell>
          <cell r="E816">
            <v>1.05</v>
          </cell>
          <cell r="F816">
            <v>3904.9586776859505</v>
          </cell>
          <cell r="G816">
            <v>4100.2066115702482</v>
          </cell>
          <cell r="H816">
            <v>43957.616238425922</v>
          </cell>
        </row>
        <row r="817">
          <cell r="B817" t="str">
            <v>I1004</v>
          </cell>
          <cell r="C817" t="str">
            <v>Oficial</v>
          </cell>
          <cell r="D817" t="str">
            <v>hs</v>
          </cell>
          <cell r="E817">
            <v>0.1</v>
          </cell>
          <cell r="F817">
            <v>466.81648872727277</v>
          </cell>
          <cell r="G817">
            <v>46.68164887272728</v>
          </cell>
          <cell r="H817">
            <v>43952</v>
          </cell>
        </row>
        <row r="818">
          <cell r="B818" t="str">
            <v>I1005</v>
          </cell>
          <cell r="C818" t="str">
            <v>Ayudante</v>
          </cell>
          <cell r="D818" t="str">
            <v>hs</v>
          </cell>
          <cell r="E818">
            <v>0.1</v>
          </cell>
          <cell r="F818">
            <v>408.90618472727266</v>
          </cell>
          <cell r="G818">
            <v>40.890618472727269</v>
          </cell>
          <cell r="H818">
            <v>43952</v>
          </cell>
        </row>
        <row r="820">
          <cell r="A820" t="str">
            <v>T1157</v>
          </cell>
          <cell r="C820" t="str">
            <v>Membrana Hidrofuga Geotextil 4Mm (Mat+Mo)</v>
          </cell>
          <cell r="D820" t="str">
            <v>m2</v>
          </cell>
          <cell r="G820">
            <v>536.82236712727274</v>
          </cell>
          <cell r="H820">
            <v>42948</v>
          </cell>
          <cell r="I820" t="str">
            <v>93 AISLACIONES Y MEMBRANAS</v>
          </cell>
        </row>
        <row r="821">
          <cell r="B821" t="str">
            <v>I1190</v>
          </cell>
          <cell r="C821" t="str">
            <v>Membrana Asfaltica Geotextil 170G, Alma De Polietileno X 10 M2</v>
          </cell>
          <cell r="D821" t="str">
            <v>rollo</v>
          </cell>
          <cell r="E821">
            <v>0.11</v>
          </cell>
          <cell r="F821">
            <v>847</v>
          </cell>
          <cell r="G821">
            <v>93.17</v>
          </cell>
          <cell r="H821">
            <v>42948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0.6</v>
          </cell>
          <cell r="F822">
            <v>466.81648872727277</v>
          </cell>
          <cell r="G822">
            <v>280.08989323636365</v>
          </cell>
          <cell r="H822">
            <v>43952</v>
          </cell>
        </row>
        <row r="823">
          <cell r="B823" t="str">
            <v>I1005</v>
          </cell>
          <cell r="C823" t="str">
            <v>Ayudante</v>
          </cell>
          <cell r="D823" t="str">
            <v>hs</v>
          </cell>
          <cell r="E823">
            <v>0.4</v>
          </cell>
          <cell r="F823">
            <v>408.90618472727266</v>
          </cell>
          <cell r="G823">
            <v>163.56247389090908</v>
          </cell>
          <cell r="H823">
            <v>43952</v>
          </cell>
        </row>
        <row r="825">
          <cell r="A825" t="str">
            <v>T1158</v>
          </cell>
          <cell r="C825" t="str">
            <v>Babeta De Cierre Lateral Chapa Bwg N24</v>
          </cell>
          <cell r="D825" t="str">
            <v>ml</v>
          </cell>
          <cell r="G825">
            <v>709.34641087576119</v>
          </cell>
          <cell r="H825">
            <v>42736</v>
          </cell>
          <cell r="I825" t="str">
            <v>16 CUBIERTAS</v>
          </cell>
        </row>
        <row r="826">
          <cell r="B826" t="str">
            <v>I1212</v>
          </cell>
          <cell r="C826" t="str">
            <v>Chapa Lisa N 24 1X2M (Zingueria) 0,53 Mm</v>
          </cell>
          <cell r="D826" t="str">
            <v>m2</v>
          </cell>
          <cell r="E826">
            <v>0.6</v>
          </cell>
          <cell r="F826">
            <v>438.9315944127701</v>
          </cell>
          <cell r="G826">
            <v>263.35895664766207</v>
          </cell>
          <cell r="H826">
            <v>43957.616412037038</v>
          </cell>
        </row>
        <row r="827">
          <cell r="B827" t="str">
            <v>I1211</v>
          </cell>
          <cell r="C827" t="str">
            <v>Plegado De Chapa</v>
          </cell>
          <cell r="D827" t="str">
            <v>m2</v>
          </cell>
          <cell r="E827">
            <v>0.6</v>
          </cell>
          <cell r="F827">
            <v>228.65</v>
          </cell>
          <cell r="G827">
            <v>137.19</v>
          </cell>
          <cell r="H827">
            <v>42736</v>
          </cell>
        </row>
        <row r="828">
          <cell r="B828" t="str">
            <v>I1209</v>
          </cell>
          <cell r="C828" t="str">
            <v>Tornillos Autoperforantes</v>
          </cell>
          <cell r="D828" t="str">
            <v>u</v>
          </cell>
          <cell r="E828">
            <v>4</v>
          </cell>
          <cell r="F828">
            <v>6.6115702479338845</v>
          </cell>
          <cell r="G828">
            <v>26.446280991735538</v>
          </cell>
          <cell r="H828">
            <v>43957.616354166668</v>
          </cell>
        </row>
        <row r="829">
          <cell r="B829" t="str">
            <v>I1016</v>
          </cell>
          <cell r="C829" t="str">
            <v>Oficial Especializado</v>
          </cell>
          <cell r="D829" t="str">
            <v>hs</v>
          </cell>
          <cell r="E829">
            <v>0.3</v>
          </cell>
          <cell r="F829">
            <v>532.26439272727271</v>
          </cell>
          <cell r="G829">
            <v>159.6793178181818</v>
          </cell>
          <cell r="H829">
            <v>43952</v>
          </cell>
        </row>
        <row r="830">
          <cell r="B830" t="str">
            <v>I1005</v>
          </cell>
          <cell r="C830" t="str">
            <v>Ayudante</v>
          </cell>
          <cell r="D830" t="str">
            <v>hs</v>
          </cell>
          <cell r="E830">
            <v>0.3</v>
          </cell>
          <cell r="F830">
            <v>408.90618472727266</v>
          </cell>
          <cell r="G830">
            <v>122.67185541818179</v>
          </cell>
          <cell r="H830">
            <v>43952</v>
          </cell>
        </row>
        <row r="832">
          <cell r="A832" t="str">
            <v>T1159</v>
          </cell>
          <cell r="C832" t="str">
            <v>Cuadro De Bombas</v>
          </cell>
          <cell r="D832" t="str">
            <v>u</v>
          </cell>
          <cell r="G832">
            <v>30839</v>
          </cell>
          <cell r="H832">
            <v>42948</v>
          </cell>
          <cell r="I832" t="str">
            <v>23.1 AGUA FRIA Y CALIENTE</v>
          </cell>
        </row>
        <row r="833">
          <cell r="B833" t="str">
            <v>I1230</v>
          </cell>
          <cell r="C833" t="str">
            <v>Cuadro De Bombas Diam 0.038 Incluye Bombas</v>
          </cell>
          <cell r="D833" t="str">
            <v>u</v>
          </cell>
          <cell r="E833">
            <v>1</v>
          </cell>
          <cell r="F833">
            <v>30839</v>
          </cell>
          <cell r="G833">
            <v>30839</v>
          </cell>
          <cell r="H833">
            <v>42948</v>
          </cell>
        </row>
        <row r="835">
          <cell r="A835" t="str">
            <v>T1160</v>
          </cell>
          <cell r="C835" t="str">
            <v>Colector 6 Bajadas</v>
          </cell>
          <cell r="D835" t="str">
            <v>u</v>
          </cell>
          <cell r="G835">
            <v>5557.3505774545447</v>
          </cell>
          <cell r="H835">
            <v>42979</v>
          </cell>
          <cell r="I835" t="str">
            <v>23 INSTALACIÓN SANITARIA</v>
          </cell>
        </row>
        <row r="836">
          <cell r="B836" t="str">
            <v>I1155</v>
          </cell>
          <cell r="C836" t="str">
            <v>Niple Bce 1 X 20 Cm.</v>
          </cell>
          <cell r="D836" t="str">
            <v>u</v>
          </cell>
          <cell r="E836">
            <v>1</v>
          </cell>
          <cell r="F836">
            <v>202.76</v>
          </cell>
          <cell r="G836">
            <v>202.76</v>
          </cell>
          <cell r="H836">
            <v>42979</v>
          </cell>
        </row>
        <row r="837">
          <cell r="B837" t="str">
            <v>I1156</v>
          </cell>
          <cell r="C837" t="str">
            <v>Brida Bce 1</v>
          </cell>
          <cell r="D837" t="str">
            <v>u</v>
          </cell>
          <cell r="E837">
            <v>1</v>
          </cell>
          <cell r="F837">
            <v>55.27</v>
          </cell>
          <cell r="G837">
            <v>55.27</v>
          </cell>
          <cell r="H837">
            <v>42979</v>
          </cell>
        </row>
        <row r="838">
          <cell r="B838" t="str">
            <v>I1157</v>
          </cell>
          <cell r="C838" t="str">
            <v>Tee Bce 1</v>
          </cell>
          <cell r="D838" t="str">
            <v>u</v>
          </cell>
          <cell r="E838">
            <v>1</v>
          </cell>
          <cell r="F838">
            <v>90.59</v>
          </cell>
          <cell r="G838">
            <v>90.59</v>
          </cell>
          <cell r="H838">
            <v>42979</v>
          </cell>
        </row>
        <row r="839">
          <cell r="B839" t="str">
            <v>I1126</v>
          </cell>
          <cell r="C839" t="str">
            <v>Rosca C/Tuerca Bce 2</v>
          </cell>
          <cell r="D839" t="str">
            <v>u</v>
          </cell>
          <cell r="E839">
            <v>1</v>
          </cell>
          <cell r="F839">
            <v>159.19</v>
          </cell>
          <cell r="G839">
            <v>159.19</v>
          </cell>
          <cell r="H839">
            <v>42979</v>
          </cell>
        </row>
        <row r="840">
          <cell r="B840" t="str">
            <v>I1158</v>
          </cell>
          <cell r="C840" t="str">
            <v>Union Doble Bce 2</v>
          </cell>
          <cell r="D840" t="str">
            <v>u</v>
          </cell>
          <cell r="E840">
            <v>1</v>
          </cell>
          <cell r="F840">
            <v>703.15</v>
          </cell>
          <cell r="G840">
            <v>703.15</v>
          </cell>
          <cell r="H840">
            <v>42979</v>
          </cell>
        </row>
        <row r="841">
          <cell r="B841" t="str">
            <v>I1159</v>
          </cell>
          <cell r="C841" t="str">
            <v>Llave De Paso De 25 (Polimero-Bronce)Acqua System</v>
          </cell>
          <cell r="D841" t="str">
            <v>u</v>
          </cell>
          <cell r="E841">
            <v>1</v>
          </cell>
          <cell r="F841">
            <v>265.94</v>
          </cell>
          <cell r="G841">
            <v>265.94</v>
          </cell>
          <cell r="H841">
            <v>42979</v>
          </cell>
        </row>
        <row r="842">
          <cell r="B842" t="str">
            <v>I1160</v>
          </cell>
          <cell r="C842" t="str">
            <v>Tubo Macho P/Hb 25 S/Estanar</v>
          </cell>
          <cell r="D842" t="str">
            <v>u</v>
          </cell>
          <cell r="E842">
            <v>1</v>
          </cell>
          <cell r="F842">
            <v>94.51</v>
          </cell>
          <cell r="G842">
            <v>94.51</v>
          </cell>
          <cell r="H842">
            <v>42979</v>
          </cell>
        </row>
        <row r="843">
          <cell r="B843" t="str">
            <v>I1161</v>
          </cell>
          <cell r="C843" t="str">
            <v>Buje P/Hb 51 X 25 S/Estanar</v>
          </cell>
          <cell r="D843" t="str">
            <v>u</v>
          </cell>
          <cell r="E843">
            <v>1</v>
          </cell>
          <cell r="F843">
            <v>172.48</v>
          </cell>
          <cell r="G843">
            <v>172.48</v>
          </cell>
          <cell r="H843">
            <v>42979</v>
          </cell>
        </row>
        <row r="844">
          <cell r="B844" t="str">
            <v>I1162</v>
          </cell>
          <cell r="C844" t="str">
            <v>Tee P/Hb 50 S/Estanar</v>
          </cell>
          <cell r="D844" t="str">
            <v>u</v>
          </cell>
          <cell r="E844">
            <v>1</v>
          </cell>
          <cell r="F844">
            <v>519.82000000000005</v>
          </cell>
          <cell r="G844">
            <v>519.82000000000005</v>
          </cell>
          <cell r="H844">
            <v>42979</v>
          </cell>
        </row>
        <row r="845">
          <cell r="B845" t="str">
            <v>I1163</v>
          </cell>
          <cell r="C845" t="str">
            <v>Codo P/Hb 50 A 90 S/Estanar</v>
          </cell>
          <cell r="D845" t="str">
            <v>u</v>
          </cell>
          <cell r="E845">
            <v>1</v>
          </cell>
          <cell r="F845">
            <v>393.41</v>
          </cell>
          <cell r="G845">
            <v>393.41</v>
          </cell>
          <cell r="H845">
            <v>42979</v>
          </cell>
        </row>
        <row r="846"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</row>
        <row r="847">
          <cell r="B847" t="str">
            <v>I1131</v>
          </cell>
          <cell r="C847" t="str">
            <v>Madeja De Canamo Peinado X 100 Grs.</v>
          </cell>
          <cell r="D847" t="str">
            <v>u</v>
          </cell>
          <cell r="E847">
            <v>1</v>
          </cell>
          <cell r="F847">
            <v>47.43</v>
          </cell>
          <cell r="G847">
            <v>47.43</v>
          </cell>
          <cell r="H847">
            <v>42979</v>
          </cell>
        </row>
        <row r="848">
          <cell r="B848" t="str">
            <v>I1132</v>
          </cell>
          <cell r="C848" t="str">
            <v>Sellador Hidro 3 X 50 Cm3 (85)</v>
          </cell>
          <cell r="D848" t="str">
            <v>u</v>
          </cell>
          <cell r="E848">
            <v>1</v>
          </cell>
          <cell r="F848">
            <v>46.35</v>
          </cell>
          <cell r="G848">
            <v>46.35</v>
          </cell>
          <cell r="H848">
            <v>42979</v>
          </cell>
        </row>
        <row r="849">
          <cell r="B849" t="str">
            <v>I1165</v>
          </cell>
          <cell r="C849" t="str">
            <v>Masilla Nodulo X 1 Kg.</v>
          </cell>
          <cell r="D849" t="str">
            <v>u</v>
          </cell>
          <cell r="E849">
            <v>1</v>
          </cell>
          <cell r="F849">
            <v>83.48</v>
          </cell>
          <cell r="G849">
            <v>83.48</v>
          </cell>
          <cell r="H849">
            <v>42979</v>
          </cell>
        </row>
        <row r="850">
          <cell r="B850" t="str">
            <v>I1154</v>
          </cell>
          <cell r="C850" t="str">
            <v>Soldadura Fuerte</v>
          </cell>
          <cell r="D850" t="str">
            <v>u</v>
          </cell>
          <cell r="E850">
            <v>1</v>
          </cell>
          <cell r="F850">
            <v>1388.39</v>
          </cell>
          <cell r="G850">
            <v>1388.39</v>
          </cell>
          <cell r="H850">
            <v>42979</v>
          </cell>
        </row>
        <row r="851">
          <cell r="B851" t="str">
            <v>I1069</v>
          </cell>
          <cell r="C851" t="str">
            <v>Oficial Sanitarista</v>
          </cell>
          <cell r="D851" t="str">
            <v>hs</v>
          </cell>
          <cell r="E851">
            <v>1</v>
          </cell>
          <cell r="F851">
            <v>532.26439272727271</v>
          </cell>
          <cell r="G851">
            <v>532.26439272727271</v>
          </cell>
          <cell r="H851">
            <v>43952</v>
          </cell>
        </row>
        <row r="852">
          <cell r="B852" t="str">
            <v>I1070</v>
          </cell>
          <cell r="C852" t="str">
            <v>Ayudante Sanitarista</v>
          </cell>
          <cell r="D852" t="str">
            <v>hs</v>
          </cell>
          <cell r="E852">
            <v>1</v>
          </cell>
          <cell r="F852">
            <v>408.90618472727266</v>
          </cell>
          <cell r="G852">
            <v>408.90618472727266</v>
          </cell>
          <cell r="H852">
            <v>43952</v>
          </cell>
        </row>
        <row r="854">
          <cell r="A854" t="str">
            <v>T1161</v>
          </cell>
          <cell r="C854" t="str">
            <v>Agua Fria Y Caliente Cocina - Lavadero  (Provision Y Colocación)</v>
          </cell>
          <cell r="D854" t="str">
            <v>u</v>
          </cell>
          <cell r="G854">
            <v>8653.5846196363636</v>
          </cell>
          <cell r="H854">
            <v>42979</v>
          </cell>
          <cell r="I854" t="str">
            <v>23.1 AGUA FRIA Y CALIENTE</v>
          </cell>
        </row>
        <row r="855">
          <cell r="B855" t="str">
            <v>I1097</v>
          </cell>
          <cell r="C855" t="str">
            <v>Cano Acqua System Pn-25 25 A.Caliente (3/4)</v>
          </cell>
          <cell r="D855" t="str">
            <v>tira</v>
          </cell>
          <cell r="E855">
            <v>1</v>
          </cell>
          <cell r="F855">
            <v>215.9</v>
          </cell>
          <cell r="G855">
            <v>215.9</v>
          </cell>
          <cell r="H855">
            <v>42979</v>
          </cell>
        </row>
        <row r="856">
          <cell r="B856" t="str">
            <v>I1096</v>
          </cell>
          <cell r="C856" t="str">
            <v>Cano Acqua System Pn-25 20 A.Caliente (1/2)</v>
          </cell>
          <cell r="D856" t="str">
            <v>tira</v>
          </cell>
          <cell r="E856">
            <v>2</v>
          </cell>
          <cell r="F856">
            <v>149.03</v>
          </cell>
          <cell r="G856">
            <v>298.06</v>
          </cell>
          <cell r="H856">
            <v>42979</v>
          </cell>
        </row>
        <row r="857">
          <cell r="B857" t="str">
            <v>I1102</v>
          </cell>
          <cell r="C857" t="str">
            <v>Codo De 20 A 90 Acqua System (1/2)</v>
          </cell>
          <cell r="D857" t="str">
            <v>u</v>
          </cell>
          <cell r="E857">
            <v>8</v>
          </cell>
          <cell r="F857">
            <v>8.2799999999999994</v>
          </cell>
          <cell r="G857">
            <v>66.239999999999995</v>
          </cell>
          <cell r="H857">
            <v>42979</v>
          </cell>
        </row>
        <row r="858">
          <cell r="B858" t="str">
            <v>I1103</v>
          </cell>
          <cell r="C858" t="str">
            <v>Codo De 25 A 90 Acqua System (3/4)</v>
          </cell>
          <cell r="D858" t="str">
            <v>u</v>
          </cell>
          <cell r="E858">
            <v>3</v>
          </cell>
          <cell r="F858">
            <v>14.04</v>
          </cell>
          <cell r="G858">
            <v>42.12</v>
          </cell>
          <cell r="H858">
            <v>42979</v>
          </cell>
        </row>
        <row r="859">
          <cell r="B859" t="str">
            <v>I1180</v>
          </cell>
          <cell r="C859" t="str">
            <v>Llave De Paso De 20 (Polimero-Bronce)Acqua System</v>
          </cell>
          <cell r="D859" t="str">
            <v>u</v>
          </cell>
          <cell r="E859">
            <v>2</v>
          </cell>
          <cell r="F859">
            <v>250.95</v>
          </cell>
          <cell r="G859">
            <v>501.9</v>
          </cell>
          <cell r="H859">
            <v>42979</v>
          </cell>
        </row>
        <row r="860">
          <cell r="B860" t="str">
            <v>I1069</v>
          </cell>
          <cell r="C860" t="str">
            <v>Oficial Sanitarista</v>
          </cell>
          <cell r="D860" t="str">
            <v>hs</v>
          </cell>
          <cell r="E860">
            <v>8</v>
          </cell>
          <cell r="F860">
            <v>532.26439272727271</v>
          </cell>
          <cell r="G860">
            <v>4258.1151418181817</v>
          </cell>
          <cell r="H860">
            <v>43952</v>
          </cell>
        </row>
        <row r="861">
          <cell r="B861" t="str">
            <v>I1070</v>
          </cell>
          <cell r="C861" t="str">
            <v>Ayudante Sanitarista</v>
          </cell>
          <cell r="D861" t="str">
            <v>hs</v>
          </cell>
          <cell r="E861">
            <v>8</v>
          </cell>
          <cell r="F861">
            <v>408.90618472727266</v>
          </cell>
          <cell r="G861">
            <v>3271.2494778181813</v>
          </cell>
          <cell r="H861">
            <v>43952</v>
          </cell>
        </row>
        <row r="863">
          <cell r="A863" t="str">
            <v>T1162</v>
          </cell>
          <cell r="C863" t="str">
            <v>Agua Fria Y Caliente Cocina O Kitchinet (Provision Y Colocación)</v>
          </cell>
          <cell r="D863" t="str">
            <v>u</v>
          </cell>
          <cell r="G863">
            <v>6513.2234647272726</v>
          </cell>
          <cell r="H863">
            <v>42979</v>
          </cell>
          <cell r="I863" t="str">
            <v>23.1 AGUA FRIA Y CALIENTE</v>
          </cell>
        </row>
        <row r="864">
          <cell r="B864" t="str">
            <v>I1096</v>
          </cell>
          <cell r="C864" t="str">
            <v>Cano Acqua System Pn-25 20 A.Caliente (1/2)</v>
          </cell>
          <cell r="D864" t="str">
            <v>tira</v>
          </cell>
          <cell r="E864">
            <v>2</v>
          </cell>
          <cell r="F864">
            <v>149.03</v>
          </cell>
          <cell r="G864">
            <v>298.06</v>
          </cell>
          <cell r="H864">
            <v>42979</v>
          </cell>
        </row>
        <row r="865">
          <cell r="B865" t="str">
            <v>I1102</v>
          </cell>
          <cell r="C865" t="str">
            <v>Codo De 20 A 90 Acqua System (1/2)</v>
          </cell>
          <cell r="D865" t="str">
            <v>u</v>
          </cell>
          <cell r="E865">
            <v>8</v>
          </cell>
          <cell r="F865">
            <v>8.2799999999999994</v>
          </cell>
          <cell r="G865">
            <v>66.239999999999995</v>
          </cell>
          <cell r="H865">
            <v>42979</v>
          </cell>
        </row>
        <row r="866">
          <cell r="B866" t="str">
            <v>I1180</v>
          </cell>
          <cell r="C866" t="str">
            <v>Llave De Paso De 20 (Polimero-Bronce)Acqua System</v>
          </cell>
          <cell r="D866" t="str">
            <v>u</v>
          </cell>
          <cell r="E866">
            <v>2</v>
          </cell>
          <cell r="F866">
            <v>250.95</v>
          </cell>
          <cell r="G866">
            <v>501.9</v>
          </cell>
          <cell r="H866">
            <v>42979</v>
          </cell>
        </row>
        <row r="867">
          <cell r="B867" t="str">
            <v>I1069</v>
          </cell>
          <cell r="C867" t="str">
            <v>Oficial Sanitarista</v>
          </cell>
          <cell r="D867" t="str">
            <v>hs</v>
          </cell>
          <cell r="E867">
            <v>6</v>
          </cell>
          <cell r="F867">
            <v>532.26439272727271</v>
          </cell>
          <cell r="G867">
            <v>3193.5863563636362</v>
          </cell>
          <cell r="H867">
            <v>43952</v>
          </cell>
        </row>
        <row r="868">
          <cell r="B868" t="str">
            <v>I1070</v>
          </cell>
          <cell r="C868" t="str">
            <v>Ayudante Sanitarista</v>
          </cell>
          <cell r="D868" t="str">
            <v>hs</v>
          </cell>
          <cell r="E868">
            <v>6</v>
          </cell>
          <cell r="F868">
            <v>408.90618472727266</v>
          </cell>
          <cell r="G868">
            <v>2453.4371083636361</v>
          </cell>
          <cell r="H868">
            <v>43952</v>
          </cell>
        </row>
        <row r="870">
          <cell r="A870" t="str">
            <v>T1163</v>
          </cell>
          <cell r="C870" t="str">
            <v>Agua Fria Y Caliente Toillete</v>
          </cell>
          <cell r="D870" t="str">
            <v>u</v>
          </cell>
          <cell r="G870">
            <v>4261.8648098181811</v>
          </cell>
          <cell r="H870">
            <v>42979</v>
          </cell>
          <cell r="I870" t="str">
            <v>23.1 AGUA FRIA Y CALIENTE</v>
          </cell>
        </row>
        <row r="871">
          <cell r="B871" t="str">
            <v>I1096</v>
          </cell>
          <cell r="C871" t="str">
            <v>Cano Acqua System Pn-25 20 A.Caliente (1/2)</v>
          </cell>
          <cell r="D871" t="str">
            <v>tira</v>
          </cell>
          <cell r="E871">
            <v>1.5</v>
          </cell>
          <cell r="F871">
            <v>149.03</v>
          </cell>
          <cell r="G871">
            <v>223.54500000000002</v>
          </cell>
          <cell r="H871">
            <v>42979</v>
          </cell>
        </row>
        <row r="872">
          <cell r="B872" t="str">
            <v>I1102</v>
          </cell>
          <cell r="C872" t="str">
            <v>Codo De 20 A 90 Acqua System (1/2)</v>
          </cell>
          <cell r="D872" t="str">
            <v>u</v>
          </cell>
          <cell r="E872">
            <v>4</v>
          </cell>
          <cell r="F872">
            <v>8.2799999999999994</v>
          </cell>
          <cell r="G872">
            <v>33.119999999999997</v>
          </cell>
          <cell r="H872">
            <v>42979</v>
          </cell>
        </row>
        <row r="873">
          <cell r="B873" t="str">
            <v>I1118</v>
          </cell>
          <cell r="C873" t="str">
            <v>Codo Rosca Hembra 20X1/2 Acqua System</v>
          </cell>
          <cell r="D873" t="str">
            <v>u</v>
          </cell>
          <cell r="E873">
            <v>2</v>
          </cell>
          <cell r="F873">
            <v>36.92</v>
          </cell>
          <cell r="G873">
            <v>73.84</v>
          </cell>
          <cell r="H873">
            <v>42979</v>
          </cell>
        </row>
        <row r="874">
          <cell r="B874" t="str">
            <v>I1120</v>
          </cell>
          <cell r="C874" t="str">
            <v>Curva Sobrepasaje De 20 Acqua System</v>
          </cell>
          <cell r="D874" t="str">
            <v>u</v>
          </cell>
          <cell r="E874">
            <v>1</v>
          </cell>
          <cell r="F874">
            <v>27.56</v>
          </cell>
          <cell r="G874">
            <v>27.56</v>
          </cell>
          <cell r="H874">
            <v>42979</v>
          </cell>
        </row>
        <row r="875">
          <cell r="B875" t="str">
            <v>I1166</v>
          </cell>
          <cell r="C875" t="str">
            <v>Llave P/Hierro Mh 3/4 C/C F.V. (478/20 19)</v>
          </cell>
          <cell r="D875" t="str">
            <v>u</v>
          </cell>
          <cell r="E875">
            <v>1</v>
          </cell>
          <cell r="F875">
            <v>121.03</v>
          </cell>
          <cell r="G875">
            <v>121.03</v>
          </cell>
          <cell r="H875">
            <v>42979</v>
          </cell>
        </row>
        <row r="876">
          <cell r="B876" t="str">
            <v>I1167</v>
          </cell>
          <cell r="C876" t="str">
            <v>Rollo Cinta Teflon De 3/4 X 20 Mts.</v>
          </cell>
          <cell r="D876" t="str">
            <v>u</v>
          </cell>
          <cell r="E876">
            <v>0.2</v>
          </cell>
          <cell r="F876">
            <v>8.3000000000000007</v>
          </cell>
          <cell r="G876">
            <v>1.6600000000000001</v>
          </cell>
          <cell r="H876">
            <v>42979</v>
          </cell>
        </row>
        <row r="877">
          <cell r="B877" t="str">
            <v>I1132</v>
          </cell>
          <cell r="C877" t="str">
            <v>Sellador Hidro 3 X 50 Cm3 (85)</v>
          </cell>
          <cell r="D877" t="str">
            <v>u</v>
          </cell>
          <cell r="E877">
            <v>0.25</v>
          </cell>
          <cell r="F877">
            <v>46.35</v>
          </cell>
          <cell r="G877">
            <v>11.5875</v>
          </cell>
          <cell r="H877">
            <v>42979</v>
          </cell>
        </row>
        <row r="878">
          <cell r="B878" t="str">
            <v>I1168</v>
          </cell>
          <cell r="C878" t="str">
            <v>Tapon Ppn 1/2</v>
          </cell>
          <cell r="D878" t="str">
            <v>u</v>
          </cell>
          <cell r="E878">
            <v>2</v>
          </cell>
          <cell r="F878">
            <v>2.42</v>
          </cell>
          <cell r="G878">
            <v>4.84</v>
          </cell>
          <cell r="H878">
            <v>42979</v>
          </cell>
        </row>
        <row r="879">
          <cell r="B879" t="str">
            <v>I1069</v>
          </cell>
          <cell r="C879" t="str">
            <v>Oficial Sanitarista</v>
          </cell>
          <cell r="D879" t="str">
            <v>hs</v>
          </cell>
          <cell r="E879">
            <v>4</v>
          </cell>
          <cell r="F879">
            <v>532.26439272727271</v>
          </cell>
          <cell r="G879">
            <v>2129.0575709090908</v>
          </cell>
          <cell r="H879">
            <v>43952</v>
          </cell>
        </row>
        <row r="880">
          <cell r="B880" t="str">
            <v>I1070</v>
          </cell>
          <cell r="C880" t="str">
            <v>Ayudante Sanitarista</v>
          </cell>
          <cell r="D880" t="str">
            <v>hs</v>
          </cell>
          <cell r="E880">
            <v>4</v>
          </cell>
          <cell r="F880">
            <v>408.90618472727266</v>
          </cell>
          <cell r="G880">
            <v>1635.6247389090906</v>
          </cell>
          <cell r="H880">
            <v>43952</v>
          </cell>
        </row>
        <row r="882">
          <cell r="A882" t="str">
            <v>T1164</v>
          </cell>
          <cell r="C882" t="str">
            <v>Tanque De Acero Inoxidable - 200 Litros (Provision Y Colocacion)</v>
          </cell>
          <cell r="D882" t="str">
            <v>u</v>
          </cell>
          <cell r="G882">
            <v>17762.362673454543</v>
          </cell>
          <cell r="H882">
            <v>42979</v>
          </cell>
          <cell r="I882" t="str">
            <v>23.1 AGUA FRIA Y CALIENTE</v>
          </cell>
        </row>
        <row r="883">
          <cell r="B883" t="str">
            <v>I1202</v>
          </cell>
          <cell r="C883" t="str">
            <v>Affinity Tanque 2000 Lts.Sin Base(1.22X1.87)Inox.</v>
          </cell>
          <cell r="D883" t="str">
            <v>u</v>
          </cell>
          <cell r="E883">
            <v>1</v>
          </cell>
          <cell r="F883">
            <v>16886.64</v>
          </cell>
          <cell r="G883">
            <v>16886.64</v>
          </cell>
          <cell r="H883">
            <v>42979</v>
          </cell>
        </row>
        <row r="884">
          <cell r="B884" t="str">
            <v>I1004</v>
          </cell>
          <cell r="C884" t="str">
            <v>Oficial</v>
          </cell>
          <cell r="D884" t="str">
            <v>hs</v>
          </cell>
          <cell r="E884">
            <v>1</v>
          </cell>
          <cell r="F884">
            <v>466.81648872727277</v>
          </cell>
          <cell r="G884">
            <v>466.81648872727277</v>
          </cell>
          <cell r="H884">
            <v>43952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1</v>
          </cell>
          <cell r="F885">
            <v>408.90618472727266</v>
          </cell>
          <cell r="G885">
            <v>408.90618472727266</v>
          </cell>
          <cell r="H885">
            <v>43952</v>
          </cell>
        </row>
        <row r="887">
          <cell r="A887" t="str">
            <v>T1165</v>
          </cell>
          <cell r="C887" t="str">
            <v>Cloaca - Camara De Inspeccion De 60X60 Prefabricada</v>
          </cell>
          <cell r="D887" t="str">
            <v>u</v>
          </cell>
          <cell r="G887">
            <v>8944.9746196363631</v>
          </cell>
          <cell r="H887">
            <v>42979</v>
          </cell>
          <cell r="I887" t="str">
            <v>23.2 DESAGUES CLOACALES</v>
          </cell>
        </row>
        <row r="888">
          <cell r="B888" t="str">
            <v>I1215</v>
          </cell>
          <cell r="C888" t="str">
            <v>Camara Inspeccion 60X60X40 Cemento</v>
          </cell>
          <cell r="D888" t="str">
            <v>u</v>
          </cell>
          <cell r="E888">
            <v>1</v>
          </cell>
          <cell r="F888">
            <v>773.6</v>
          </cell>
          <cell r="G888">
            <v>773.6</v>
          </cell>
          <cell r="H888">
            <v>42979</v>
          </cell>
        </row>
        <row r="889">
          <cell r="B889" t="str">
            <v>I1239</v>
          </cell>
          <cell r="C889" t="str">
            <v>Contratapa 60X60 P/Camara Inspeccion Cemento</v>
          </cell>
          <cell r="D889" t="str">
            <v>u</v>
          </cell>
          <cell r="E889">
            <v>1</v>
          </cell>
          <cell r="F889">
            <v>225.86</v>
          </cell>
          <cell r="G889">
            <v>225.86</v>
          </cell>
          <cell r="H889">
            <v>42979</v>
          </cell>
        </row>
        <row r="890">
          <cell r="B890" t="str">
            <v>I1240</v>
          </cell>
          <cell r="C890" t="str">
            <v>Tapa Arriba 68X68 P/Camara Inspeccion Cemento</v>
          </cell>
          <cell r="D890" t="str">
            <v>u</v>
          </cell>
          <cell r="E890">
            <v>1</v>
          </cell>
          <cell r="F890">
            <v>416.15</v>
          </cell>
          <cell r="G890">
            <v>416.15</v>
          </cell>
          <cell r="H890">
            <v>42979</v>
          </cell>
        </row>
        <row r="891">
          <cell r="B891" t="str">
            <v>I1069</v>
          </cell>
          <cell r="C891" t="str">
            <v>Oficial Sanitarista</v>
          </cell>
          <cell r="D891" t="str">
            <v>hs</v>
          </cell>
          <cell r="E891">
            <v>8</v>
          </cell>
          <cell r="F891">
            <v>532.26439272727271</v>
          </cell>
          <cell r="G891">
            <v>4258.1151418181817</v>
          </cell>
          <cell r="H891">
            <v>43952</v>
          </cell>
        </row>
        <row r="892">
          <cell r="B892" t="str">
            <v>I1070</v>
          </cell>
          <cell r="C892" t="str">
            <v>Ayudante Sanitarista</v>
          </cell>
          <cell r="D892" t="str">
            <v>hs</v>
          </cell>
          <cell r="E892">
            <v>8</v>
          </cell>
          <cell r="F892">
            <v>408.90618472727266</v>
          </cell>
          <cell r="G892">
            <v>3271.2494778181813</v>
          </cell>
          <cell r="H892">
            <v>43952</v>
          </cell>
        </row>
        <row r="894">
          <cell r="A894" t="str">
            <v>T1166</v>
          </cell>
          <cell r="C894" t="str">
            <v xml:space="preserve">Artefacto Deposito Automatico, (Provision Y Colocacion) </v>
          </cell>
          <cell r="D894" t="str">
            <v>u</v>
          </cell>
          <cell r="G894">
            <v>941.17057745454531</v>
          </cell>
          <cell r="H894">
            <v>1</v>
          </cell>
          <cell r="I894" t="str">
            <v>23.4 ARTEFACTOS SANITARIOS</v>
          </cell>
        </row>
        <row r="895">
          <cell r="B895" t="str">
            <v>I1235</v>
          </cell>
          <cell r="C895" t="str">
            <v>Ferrum Dacxfb Deposito De Colgar Blanco P/Andina</v>
          </cell>
          <cell r="D895" t="str">
            <v>u</v>
          </cell>
          <cell r="E895">
            <v>1</v>
          </cell>
          <cell r="F895">
            <v>0</v>
          </cell>
          <cell r="G895">
            <v>0</v>
          </cell>
          <cell r="H895">
            <v>1</v>
          </cell>
        </row>
        <row r="896">
          <cell r="B896" t="str">
            <v>I1069</v>
          </cell>
          <cell r="C896" t="str">
            <v>Oficial Sanitarista</v>
          </cell>
          <cell r="D896" t="str">
            <v>hs</v>
          </cell>
          <cell r="E896">
            <v>1</v>
          </cell>
          <cell r="F896">
            <v>532.26439272727271</v>
          </cell>
          <cell r="G896">
            <v>532.26439272727271</v>
          </cell>
          <cell r="H896">
            <v>43952</v>
          </cell>
        </row>
        <row r="897">
          <cell r="B897" t="str">
            <v>I1070</v>
          </cell>
          <cell r="C897" t="str">
            <v>Ayudante Sanitarista</v>
          </cell>
          <cell r="D897" t="str">
            <v>hs</v>
          </cell>
          <cell r="E897">
            <v>1</v>
          </cell>
          <cell r="F897">
            <v>408.90618472727266</v>
          </cell>
          <cell r="G897">
            <v>408.90618472727266</v>
          </cell>
          <cell r="H897">
            <v>43952</v>
          </cell>
        </row>
        <row r="899">
          <cell r="A899" t="str">
            <v>T1167</v>
          </cell>
          <cell r="C899" t="str">
            <v>Tendido De Cañeria Pluvial Pvc 110, Tramo Horizontal (Sin Excavación)</v>
          </cell>
          <cell r="D899" t="str">
            <v>ml</v>
          </cell>
          <cell r="G899">
            <v>1190.5507427438015</v>
          </cell>
          <cell r="H899">
            <v>43952</v>
          </cell>
          <cell r="I899" t="str">
            <v>23.3 DESGUES PLUVIALES</v>
          </cell>
        </row>
        <row r="900">
          <cell r="B900" t="str">
            <v>I1137</v>
          </cell>
          <cell r="C900" t="str">
            <v>Cano Pvc 110X4 Mts (3,2) Aprob.Cloacal Iram</v>
          </cell>
          <cell r="D900" t="str">
            <v>tira</v>
          </cell>
          <cell r="E900">
            <v>0.25</v>
          </cell>
          <cell r="F900">
            <v>997.52066115702485</v>
          </cell>
          <cell r="G900">
            <v>249.38016528925621</v>
          </cell>
          <cell r="H900">
            <v>43957.61577546296</v>
          </cell>
        </row>
        <row r="901">
          <cell r="B901" t="str">
            <v>I1069</v>
          </cell>
          <cell r="C901" t="str">
            <v>Oficial Sanitarista</v>
          </cell>
          <cell r="D901" t="str">
            <v>hs</v>
          </cell>
          <cell r="E901">
            <v>1</v>
          </cell>
          <cell r="F901">
            <v>532.26439272727271</v>
          </cell>
          <cell r="G901">
            <v>532.26439272727271</v>
          </cell>
          <cell r="H901">
            <v>43952</v>
          </cell>
        </row>
        <row r="902">
          <cell r="B902" t="str">
            <v>I1070</v>
          </cell>
          <cell r="C902" t="str">
            <v>Ayudante Sanitarista</v>
          </cell>
          <cell r="D902" t="str">
            <v>hs</v>
          </cell>
          <cell r="E902">
            <v>1</v>
          </cell>
          <cell r="F902">
            <v>408.90618472727266</v>
          </cell>
          <cell r="G902">
            <v>408.90618472727266</v>
          </cell>
          <cell r="H902">
            <v>43952</v>
          </cell>
        </row>
        <row r="904">
          <cell r="A904" t="str">
            <v>T1168</v>
          </cell>
          <cell r="C904" t="str">
            <v>Caño De Lluvia Pvc 110, (Provision Y Colocación)</v>
          </cell>
          <cell r="D904" t="str">
            <v>ml</v>
          </cell>
          <cell r="G904">
            <v>1001.6161039905548</v>
          </cell>
          <cell r="H904">
            <v>42948</v>
          </cell>
          <cell r="I904" t="str">
            <v>23.3 DESGUES PLUVIALES</v>
          </cell>
        </row>
        <row r="905">
          <cell r="B905" t="str">
            <v>I1137</v>
          </cell>
          <cell r="C905" t="str">
            <v>Cano Pvc 110X4 Mts (3,2) Aprob.Cloacal Iram</v>
          </cell>
          <cell r="D905" t="str">
            <v>tira</v>
          </cell>
          <cell r="E905">
            <v>0.25</v>
          </cell>
          <cell r="F905">
            <v>997.52066115702485</v>
          </cell>
          <cell r="G905">
            <v>249.38016528925621</v>
          </cell>
          <cell r="H905">
            <v>43957.61577546296</v>
          </cell>
        </row>
        <row r="906">
          <cell r="B906" t="str">
            <v>I1238</v>
          </cell>
          <cell r="C906" t="str">
            <v>Grapa Acustica 110 Acustik (2689)</v>
          </cell>
          <cell r="D906" t="str">
            <v>u</v>
          </cell>
          <cell r="E906">
            <v>0.7142857142857143</v>
          </cell>
          <cell r="F906">
            <v>35.67</v>
          </cell>
          <cell r="G906">
            <v>25.478571428571431</v>
          </cell>
          <cell r="H906">
            <v>42979</v>
          </cell>
        </row>
        <row r="907">
          <cell r="B907" t="str">
            <v>I1188</v>
          </cell>
          <cell r="C907" t="str">
            <v>Fijaciones(No 8)C/Tarugos(100 U)</v>
          </cell>
          <cell r="D907" t="str">
            <v>caja</v>
          </cell>
          <cell r="E907">
            <v>0.02</v>
          </cell>
          <cell r="F907">
            <v>139</v>
          </cell>
          <cell r="G907">
            <v>2.7800000000000002</v>
          </cell>
          <cell r="H907">
            <v>42948</v>
          </cell>
        </row>
        <row r="908">
          <cell r="B908" t="str">
            <v>I1069</v>
          </cell>
          <cell r="C908" t="str">
            <v>Oficial Sanitarista</v>
          </cell>
          <cell r="D908" t="str">
            <v>hs</v>
          </cell>
          <cell r="E908">
            <v>0.76923076923076916</v>
          </cell>
          <cell r="F908">
            <v>532.26439272727271</v>
          </cell>
          <cell r="G908">
            <v>409.43414825174818</v>
          </cell>
          <cell r="H908">
            <v>43952</v>
          </cell>
          <cell r="I908" t="str">
            <v>2HS POR PISO DE 2.80</v>
          </cell>
        </row>
        <row r="909">
          <cell r="B909" t="str">
            <v>I1070</v>
          </cell>
          <cell r="C909" t="str">
            <v>Ayudante Sanitarista</v>
          </cell>
          <cell r="D909" t="str">
            <v>hs</v>
          </cell>
          <cell r="E909">
            <v>0.76923076923076916</v>
          </cell>
          <cell r="F909">
            <v>408.90618472727266</v>
          </cell>
          <cell r="G909">
            <v>314.54321902097894</v>
          </cell>
          <cell r="H909">
            <v>43952</v>
          </cell>
          <cell r="I909" t="str">
            <v>2HS POR PISO DE 2.80</v>
          </cell>
        </row>
        <row r="911">
          <cell r="A911" t="str">
            <v>T1169</v>
          </cell>
          <cell r="C911" t="str">
            <v>Ventanas De Aluminio Con Vidrio Incluido</v>
          </cell>
          <cell r="D911" t="str">
            <v>m2</v>
          </cell>
          <cell r="G911">
            <v>2064.5313367272729</v>
          </cell>
          <cell r="H911">
            <v>42887</v>
          </cell>
          <cell r="I911" t="str">
            <v>17 CARPINTERÍA METÁLICA Y DE PVC</v>
          </cell>
        </row>
        <row r="912">
          <cell r="B912" t="str">
            <v>I1246</v>
          </cell>
          <cell r="C912" t="str">
            <v>Ventana De Aluminio Blanco Sin Vidrio</v>
          </cell>
          <cell r="D912" t="str">
            <v>m2</v>
          </cell>
          <cell r="E912">
            <v>1</v>
          </cell>
          <cell r="F912">
            <v>1626.67</v>
          </cell>
          <cell r="G912">
            <v>1626.67</v>
          </cell>
          <cell r="H912">
            <v>42887</v>
          </cell>
        </row>
        <row r="913">
          <cell r="B913" t="str">
            <v>I1004</v>
          </cell>
          <cell r="C913" t="str">
            <v>Oficial</v>
          </cell>
          <cell r="D913" t="str">
            <v>hs</v>
          </cell>
          <cell r="E913">
            <v>0.5</v>
          </cell>
          <cell r="F913">
            <v>466.81648872727277</v>
          </cell>
          <cell r="G913">
            <v>233.40824436363638</v>
          </cell>
          <cell r="H913">
            <v>43952</v>
          </cell>
        </row>
        <row r="914">
          <cell r="B914" t="str">
            <v>I1005</v>
          </cell>
          <cell r="C914" t="str">
            <v>Ayudante</v>
          </cell>
          <cell r="D914" t="str">
            <v>hs</v>
          </cell>
          <cell r="E914">
            <v>0.5</v>
          </cell>
          <cell r="F914">
            <v>408.90618472727266</v>
          </cell>
          <cell r="G914">
            <v>204.45309236363633</v>
          </cell>
          <cell r="H914">
            <v>43952</v>
          </cell>
        </row>
        <row r="916">
          <cell r="A916" t="str">
            <v>T1170</v>
          </cell>
          <cell r="C916" t="str">
            <v xml:space="preserve">Baranda De Cano Acero Galvanizado </v>
          </cell>
          <cell r="D916" t="str">
            <v>ml</v>
          </cell>
          <cell r="G916">
            <v>1166.3893401212119</v>
          </cell>
          <cell r="H916">
            <v>42887</v>
          </cell>
          <cell r="I916" t="str">
            <v>19 HERRERÍA</v>
          </cell>
        </row>
        <row r="917">
          <cell r="B917" t="str">
            <v>I1266</v>
          </cell>
          <cell r="C917" t="str">
            <v>Cano Galvanizado Roscado 2 (6.40 Mts.)</v>
          </cell>
          <cell r="D917" t="str">
            <v>u</v>
          </cell>
          <cell r="E917">
            <v>0.16666666666666666</v>
          </cell>
          <cell r="F917">
            <v>1744</v>
          </cell>
          <cell r="G917">
            <v>290.66666666666663</v>
          </cell>
          <cell r="H917">
            <v>42887</v>
          </cell>
        </row>
        <row r="918">
          <cell r="B918" t="str">
            <v>I1004</v>
          </cell>
          <cell r="C918" t="str">
            <v>Oficial</v>
          </cell>
          <cell r="D918" t="str">
            <v>hs</v>
          </cell>
          <cell r="E918">
            <v>1</v>
          </cell>
          <cell r="F918">
            <v>466.81648872727277</v>
          </cell>
          <cell r="G918">
            <v>466.81648872727277</v>
          </cell>
          <cell r="H918">
            <v>43952</v>
          </cell>
        </row>
        <row r="919">
          <cell r="B919" t="str">
            <v>I1005</v>
          </cell>
          <cell r="C919" t="str">
            <v>Ayudante</v>
          </cell>
          <cell r="D919" t="str">
            <v>hs</v>
          </cell>
          <cell r="E919">
            <v>1</v>
          </cell>
          <cell r="F919">
            <v>408.90618472727266</v>
          </cell>
          <cell r="G919">
            <v>408.90618472727266</v>
          </cell>
          <cell r="H919">
            <v>43952</v>
          </cell>
        </row>
        <row r="921">
          <cell r="A921" t="str">
            <v>T1171</v>
          </cell>
          <cell r="C921" t="str">
            <v>Instalacion De Gas Para Vivienda, Dos Picos, Completa</v>
          </cell>
          <cell r="D921" t="str">
            <v>u</v>
          </cell>
          <cell r="G921">
            <v>30892.38</v>
          </cell>
          <cell r="H921">
            <v>42736</v>
          </cell>
          <cell r="I921" t="str">
            <v>25 INSTALACIÓN DE GAS</v>
          </cell>
        </row>
        <row r="922">
          <cell r="B922" t="str">
            <v>I1228</v>
          </cell>
          <cell r="C922" t="str">
            <v>Instalacion De Gas Vivienda Unifamiliar 2 Picos</v>
          </cell>
          <cell r="D922" t="str">
            <v>u</v>
          </cell>
          <cell r="E922">
            <v>1</v>
          </cell>
          <cell r="F922">
            <v>25039.33</v>
          </cell>
          <cell r="G922">
            <v>25039.33</v>
          </cell>
          <cell r="H922">
            <v>42736</v>
          </cell>
        </row>
        <row r="923">
          <cell r="B923" t="str">
            <v>I1265</v>
          </cell>
          <cell r="C923" t="str">
            <v>Pico De Gas Adicional En Depto</v>
          </cell>
          <cell r="D923" t="str">
            <v>u</v>
          </cell>
          <cell r="E923">
            <v>1</v>
          </cell>
          <cell r="F923">
            <v>5853.05</v>
          </cell>
          <cell r="G923">
            <v>5853.05</v>
          </cell>
          <cell r="H923">
            <v>42736</v>
          </cell>
        </row>
        <row r="925">
          <cell r="A925" t="str">
            <v>T1172</v>
          </cell>
          <cell r="C925" t="str">
            <v>Calefon Tb 14 L (Provisión Y Colocación)</v>
          </cell>
          <cell r="D925" t="str">
            <v>u</v>
          </cell>
          <cell r="G925">
            <v>7789.3066836363632</v>
          </cell>
          <cell r="H925">
            <v>42887</v>
          </cell>
          <cell r="I925" t="str">
            <v>25 INSTALACIÓN DE GAS</v>
          </cell>
        </row>
        <row r="926">
          <cell r="B926" t="str">
            <v>I1225</v>
          </cell>
          <cell r="C926" t="str">
            <v>Calefon Tiro Balanceado 14 Litros</v>
          </cell>
          <cell r="D926" t="str">
            <v>u</v>
          </cell>
          <cell r="E926">
            <v>1</v>
          </cell>
          <cell r="F926">
            <v>5600</v>
          </cell>
          <cell r="G926">
            <v>5600</v>
          </cell>
          <cell r="H926">
            <v>42887</v>
          </cell>
        </row>
        <row r="927">
          <cell r="B927" t="str">
            <v>I1004</v>
          </cell>
          <cell r="C927" t="str">
            <v>Oficial</v>
          </cell>
          <cell r="D927" t="str">
            <v>hs</v>
          </cell>
          <cell r="E927">
            <v>2.5</v>
          </cell>
          <cell r="F927">
            <v>466.81648872727277</v>
          </cell>
          <cell r="G927">
            <v>1167.0412218181818</v>
          </cell>
          <cell r="H927">
            <v>43952</v>
          </cell>
        </row>
        <row r="928">
          <cell r="B928" t="str">
            <v>I1005</v>
          </cell>
          <cell r="C928" t="str">
            <v>Ayudante</v>
          </cell>
          <cell r="D928" t="str">
            <v>hs</v>
          </cell>
          <cell r="E928">
            <v>2.5</v>
          </cell>
          <cell r="F928">
            <v>408.90618472727266</v>
          </cell>
          <cell r="G928">
            <v>1022.2654618181816</v>
          </cell>
          <cell r="H928">
            <v>43952</v>
          </cell>
        </row>
        <row r="930">
          <cell r="A930" t="str">
            <v>T1173</v>
          </cell>
          <cell r="C930" t="str">
            <v>Calefactor Tb 5000 Cal</v>
          </cell>
          <cell r="D930" t="str">
            <v>u</v>
          </cell>
          <cell r="G930">
            <v>6188.4453469090913</v>
          </cell>
          <cell r="H930">
            <v>42736</v>
          </cell>
          <cell r="I930" t="str">
            <v>25 INSTALACIÓN DE GAS</v>
          </cell>
        </row>
        <row r="931">
          <cell r="B931" t="str">
            <v>I1226</v>
          </cell>
          <cell r="C931" t="str">
            <v>Calefactor Eskabe 5000 Cal Tiro Balanceado</v>
          </cell>
          <cell r="D931" t="str">
            <v>u</v>
          </cell>
          <cell r="E931">
            <v>1</v>
          </cell>
          <cell r="F931">
            <v>4437</v>
          </cell>
          <cell r="G931">
            <v>4437</v>
          </cell>
          <cell r="H931">
            <v>42736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2</v>
          </cell>
          <cell r="F932">
            <v>466.81648872727277</v>
          </cell>
          <cell r="G932">
            <v>933.63297745454554</v>
          </cell>
          <cell r="H932">
            <v>43952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2</v>
          </cell>
          <cell r="F933">
            <v>408.90618472727266</v>
          </cell>
          <cell r="G933">
            <v>817.81236945454532</v>
          </cell>
          <cell r="H933">
            <v>43952</v>
          </cell>
        </row>
        <row r="935">
          <cell r="A935" t="str">
            <v>T1174</v>
          </cell>
          <cell r="C935" t="str">
            <v>Cocina  (Provisión Y Colocación)</v>
          </cell>
          <cell r="D935" t="str">
            <v>u</v>
          </cell>
          <cell r="G935">
            <v>8692.765346909091</v>
          </cell>
          <cell r="H935">
            <v>42736</v>
          </cell>
          <cell r="I935" t="str">
            <v>25 INSTALACIÓN DE GAS</v>
          </cell>
        </row>
        <row r="936">
          <cell r="B936" t="str">
            <v>I1227</v>
          </cell>
          <cell r="C936" t="str">
            <v>Cocina Eskabe E Con 2 Gn</v>
          </cell>
          <cell r="D936" t="str">
            <v>u</v>
          </cell>
          <cell r="E936">
            <v>1</v>
          </cell>
          <cell r="F936">
            <v>6941.32</v>
          </cell>
          <cell r="G936">
            <v>6941.32</v>
          </cell>
          <cell r="H936">
            <v>42736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2</v>
          </cell>
          <cell r="F937">
            <v>466.81648872727277</v>
          </cell>
          <cell r="G937">
            <v>933.63297745454554</v>
          </cell>
          <cell r="H937">
            <v>43952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2</v>
          </cell>
          <cell r="F938">
            <v>408.90618472727266</v>
          </cell>
          <cell r="G938">
            <v>817.81236945454532</v>
          </cell>
          <cell r="H938">
            <v>43952</v>
          </cell>
        </row>
        <row r="940">
          <cell r="A940" t="str">
            <v>T1175</v>
          </cell>
          <cell r="C940" t="str">
            <v>Boca De Electricidad Completa</v>
          </cell>
          <cell r="D940" t="str">
            <v>boca</v>
          </cell>
          <cell r="G940">
            <v>5919</v>
          </cell>
          <cell r="H940">
            <v>42948</v>
          </cell>
          <cell r="I940" t="str">
            <v>26 INSTALACIÓN ELÉCTRICA</v>
          </cell>
        </row>
        <row r="941">
          <cell r="B941" t="str">
            <v>I1249</v>
          </cell>
          <cell r="C941" t="str">
            <v>Boca De Electricidad Materiales</v>
          </cell>
          <cell r="D941" t="str">
            <v>u</v>
          </cell>
          <cell r="E941">
            <v>1</v>
          </cell>
          <cell r="F941">
            <v>4317</v>
          </cell>
          <cell r="G941">
            <v>4317</v>
          </cell>
          <cell r="H941">
            <v>42948</v>
          </cell>
        </row>
        <row r="942">
          <cell r="B942" t="str">
            <v>I1250</v>
          </cell>
          <cell r="C942" t="str">
            <v>Boca De Electricidad Mano De Obra</v>
          </cell>
          <cell r="D942" t="str">
            <v>u</v>
          </cell>
          <cell r="E942">
            <v>1</v>
          </cell>
          <cell r="F942">
            <v>1602</v>
          </cell>
          <cell r="G942">
            <v>1602</v>
          </cell>
          <cell r="H942">
            <v>43800</v>
          </cell>
        </row>
        <row r="944">
          <cell r="A944" t="str">
            <v>T1176</v>
          </cell>
          <cell r="C944" t="str">
            <v>Boca De Tv, Solo Cañerías  (Provisión Y Colocación)</v>
          </cell>
          <cell r="D944" t="str">
            <v>boca</v>
          </cell>
          <cell r="G944">
            <v>1900</v>
          </cell>
          <cell r="H944">
            <v>42948</v>
          </cell>
          <cell r="I944" t="str">
            <v>26 INSTALACIÓN ELÉCTRICA</v>
          </cell>
        </row>
        <row r="945">
          <cell r="B945" t="str">
            <v>I1251</v>
          </cell>
          <cell r="C945" t="str">
            <v>Boca De Tv, Solo Cañerías, Materiales</v>
          </cell>
          <cell r="D945" t="str">
            <v>u</v>
          </cell>
          <cell r="E945">
            <v>1</v>
          </cell>
          <cell r="F945">
            <v>1200</v>
          </cell>
          <cell r="G945">
            <v>1200</v>
          </cell>
          <cell r="H945">
            <v>42948</v>
          </cell>
        </row>
        <row r="946">
          <cell r="B946" t="str">
            <v>I1252</v>
          </cell>
          <cell r="C946" t="str">
            <v>Boca De Tv, Solo Cañerías, Mano De Obra</v>
          </cell>
          <cell r="D946" t="str">
            <v>u</v>
          </cell>
          <cell r="E946">
            <v>1</v>
          </cell>
          <cell r="F946">
            <v>700</v>
          </cell>
          <cell r="G946">
            <v>700</v>
          </cell>
          <cell r="H946">
            <v>43800</v>
          </cell>
        </row>
        <row r="948">
          <cell r="A948" t="str">
            <v>T1177</v>
          </cell>
          <cell r="C948" t="str">
            <v>Boca De Telefono, Solo Cañerias  (Provisión Y Colocación)</v>
          </cell>
          <cell r="D948" t="str">
            <v>boca</v>
          </cell>
          <cell r="G948">
            <v>1800</v>
          </cell>
          <cell r="H948">
            <v>0</v>
          </cell>
          <cell r="I948" t="str">
            <v>26 INSTALACIÓN ELÉCTRICA</v>
          </cell>
        </row>
        <row r="949">
          <cell r="B949" t="str">
            <v>I1253</v>
          </cell>
          <cell r="C949" t="str">
            <v>Boca De Telefono, Solo Cañerias, Materiales</v>
          </cell>
          <cell r="D949" t="str">
            <v>u</v>
          </cell>
          <cell r="E949">
            <v>1</v>
          </cell>
          <cell r="F949">
            <v>1100</v>
          </cell>
          <cell r="G949">
            <v>1100</v>
          </cell>
          <cell r="H949">
            <v>0</v>
          </cell>
        </row>
        <row r="950">
          <cell r="B950" t="str">
            <v>I1254</v>
          </cell>
          <cell r="C950" t="str">
            <v>Boca De Telefono, Solo Cañerias, Mano De Obra</v>
          </cell>
          <cell r="D950" t="str">
            <v>u</v>
          </cell>
          <cell r="E950">
            <v>1</v>
          </cell>
          <cell r="F950">
            <v>700</v>
          </cell>
          <cell r="G950">
            <v>700</v>
          </cell>
          <cell r="H950">
            <v>43800</v>
          </cell>
        </row>
        <row r="952">
          <cell r="A952" t="str">
            <v>T1178</v>
          </cell>
          <cell r="C952" t="str">
            <v>Boca Para Portero Electrico , Sólo Canerias (Provisión Y Colocación)</v>
          </cell>
          <cell r="D952" t="str">
            <v>boca</v>
          </cell>
          <cell r="G952">
            <v>2232.0500000000002</v>
          </cell>
          <cell r="H952">
            <v>42736</v>
          </cell>
          <cell r="I952" t="str">
            <v>26 INSTALACIÓN ELÉCTRICA</v>
          </cell>
        </row>
        <row r="953">
          <cell r="B953" t="str">
            <v>I1255</v>
          </cell>
          <cell r="C953" t="str">
            <v>Boca Para Pe, Solo Canerias, Materiales</v>
          </cell>
          <cell r="D953" t="str">
            <v>u</v>
          </cell>
          <cell r="E953">
            <v>1</v>
          </cell>
          <cell r="F953">
            <v>1339.23</v>
          </cell>
          <cell r="G953">
            <v>1339.23</v>
          </cell>
          <cell r="H953">
            <v>42736</v>
          </cell>
        </row>
        <row r="954">
          <cell r="B954" t="str">
            <v>I1256</v>
          </cell>
          <cell r="C954" t="str">
            <v>Boca Para Pe, Solo Canerias, Mano De Obra</v>
          </cell>
          <cell r="D954" t="str">
            <v>u</v>
          </cell>
          <cell r="E954">
            <v>1</v>
          </cell>
          <cell r="F954">
            <v>892.82</v>
          </cell>
          <cell r="G954">
            <v>892.82</v>
          </cell>
          <cell r="H954">
            <v>43800</v>
          </cell>
        </row>
        <row r="956">
          <cell r="A956" t="str">
            <v>T1179</v>
          </cell>
          <cell r="C956" t="str">
            <v>Matafuego Abc 5 Kg, Provision Y Colocacion</v>
          </cell>
          <cell r="D956" t="str">
            <v>u</v>
          </cell>
          <cell r="G956">
            <v>2225.7226734545457</v>
          </cell>
          <cell r="H956">
            <v>42736</v>
          </cell>
          <cell r="I956" t="str">
            <v>24 INSTALACIÓN CONTRA INCENDIO</v>
          </cell>
        </row>
        <row r="957">
          <cell r="B957" t="str">
            <v>I1248</v>
          </cell>
          <cell r="C957" t="str">
            <v>Matafuego Abc 5 Kg</v>
          </cell>
          <cell r="D957" t="str">
            <v>u</v>
          </cell>
          <cell r="E957">
            <v>1</v>
          </cell>
          <cell r="F957">
            <v>1350</v>
          </cell>
          <cell r="G957">
            <v>1350</v>
          </cell>
          <cell r="H957">
            <v>42736</v>
          </cell>
        </row>
        <row r="958">
          <cell r="B958" t="str">
            <v>I1004</v>
          </cell>
          <cell r="C958" t="str">
            <v>Oficial</v>
          </cell>
          <cell r="D958" t="str">
            <v>hs</v>
          </cell>
          <cell r="E958">
            <v>1</v>
          </cell>
          <cell r="F958">
            <v>466.81648872727277</v>
          </cell>
          <cell r="G958">
            <v>466.81648872727277</v>
          </cell>
          <cell r="H958">
            <v>43952</v>
          </cell>
        </row>
        <row r="959">
          <cell r="B959" t="str">
            <v>I1005</v>
          </cell>
          <cell r="C959" t="str">
            <v>Ayudante</v>
          </cell>
          <cell r="D959" t="str">
            <v>hs</v>
          </cell>
          <cell r="E959">
            <v>1</v>
          </cell>
          <cell r="F959">
            <v>408.90618472727266</v>
          </cell>
          <cell r="G959">
            <v>408.90618472727266</v>
          </cell>
          <cell r="H959">
            <v>43952</v>
          </cell>
        </row>
        <row r="961">
          <cell r="A961" t="str">
            <v>T1180</v>
          </cell>
          <cell r="C961" t="str">
            <v>Amoblamiento De Cocina, Mesada Y Bajo Mesada</v>
          </cell>
          <cell r="D961" t="str">
            <v>ml</v>
          </cell>
          <cell r="G961">
            <v>5735.2466836363628</v>
          </cell>
          <cell r="H961">
            <v>42736</v>
          </cell>
          <cell r="I961" t="str">
            <v>31 EQUIPAMIENTO</v>
          </cell>
        </row>
        <row r="962">
          <cell r="B962" t="str">
            <v>I1214</v>
          </cell>
          <cell r="C962" t="str">
            <v>Amoblamiento Bajo Mesada</v>
          </cell>
          <cell r="D962" t="str">
            <v>ml</v>
          </cell>
          <cell r="E962">
            <v>1</v>
          </cell>
          <cell r="F962">
            <v>1795.94</v>
          </cell>
          <cell r="G962">
            <v>1795.94</v>
          </cell>
          <cell r="H962">
            <v>42736</v>
          </cell>
        </row>
        <row r="963">
          <cell r="B963" t="str">
            <v>I1197</v>
          </cell>
          <cell r="C963" t="str">
            <v>Granito Gris Mara Esp: 2,5 Cm</v>
          </cell>
          <cell r="D963" t="str">
            <v>m2</v>
          </cell>
          <cell r="E963">
            <v>0.7</v>
          </cell>
          <cell r="F963">
            <v>2500</v>
          </cell>
          <cell r="G963">
            <v>1750</v>
          </cell>
          <cell r="H963">
            <v>42887</v>
          </cell>
        </row>
        <row r="964">
          <cell r="B964" t="str">
            <v>I1004</v>
          </cell>
          <cell r="C964" t="str">
            <v>Oficial</v>
          </cell>
          <cell r="D964" t="str">
            <v>hs</v>
          </cell>
          <cell r="E964">
            <v>2.5</v>
          </cell>
          <cell r="F964">
            <v>466.81648872727277</v>
          </cell>
          <cell r="G964">
            <v>1167.0412218181818</v>
          </cell>
          <cell r="H964">
            <v>43952</v>
          </cell>
        </row>
        <row r="965">
          <cell r="B965" t="str">
            <v>I1005</v>
          </cell>
          <cell r="C965" t="str">
            <v>Ayudante</v>
          </cell>
          <cell r="D965" t="str">
            <v>hs</v>
          </cell>
          <cell r="E965">
            <v>2.5</v>
          </cell>
          <cell r="F965">
            <v>408.90618472727266</v>
          </cell>
          <cell r="G965">
            <v>1022.2654618181816</v>
          </cell>
          <cell r="H965">
            <v>43952</v>
          </cell>
        </row>
        <row r="967">
          <cell r="A967" t="str">
            <v>T1181</v>
          </cell>
          <cell r="C967" t="str">
            <v>Mesada De Granito Gris Mara</v>
          </cell>
          <cell r="D967" t="str">
            <v>m2</v>
          </cell>
          <cell r="G967">
            <v>5043.1120135757574</v>
          </cell>
          <cell r="H967">
            <v>42887</v>
          </cell>
          <cell r="I967" t="str">
            <v>30 EQUIPAMIENTO</v>
          </cell>
        </row>
        <row r="968">
          <cell r="B968" t="str">
            <v>I1197</v>
          </cell>
          <cell r="C968" t="str">
            <v>Granito Gris Mara Esp: 2,5 Cm</v>
          </cell>
          <cell r="D968" t="str">
            <v>m2</v>
          </cell>
          <cell r="E968">
            <v>1</v>
          </cell>
          <cell r="F968">
            <v>2500</v>
          </cell>
          <cell r="G968">
            <v>2500</v>
          </cell>
          <cell r="H968">
            <v>42887</v>
          </cell>
        </row>
        <row r="969">
          <cell r="B969" t="str">
            <v>I1198</v>
          </cell>
          <cell r="C969" t="str">
            <v>Traforo En Mesada</v>
          </cell>
          <cell r="D969" t="str">
            <v>u</v>
          </cell>
          <cell r="E969">
            <v>1</v>
          </cell>
          <cell r="F969">
            <v>500</v>
          </cell>
          <cell r="G969">
            <v>500</v>
          </cell>
          <cell r="H969">
            <v>42887</v>
          </cell>
        </row>
        <row r="970">
          <cell r="B970" t="str">
            <v>I1199</v>
          </cell>
          <cell r="C970" t="str">
            <v>Pulido De Borde Mesada</v>
          </cell>
          <cell r="D970" t="str">
            <v>ml</v>
          </cell>
          <cell r="E970">
            <v>1.6666666666666667</v>
          </cell>
          <cell r="F970">
            <v>125</v>
          </cell>
          <cell r="G970">
            <v>208.33333333333334</v>
          </cell>
          <cell r="H970">
            <v>42887</v>
          </cell>
        </row>
        <row r="971">
          <cell r="B971" t="str">
            <v>I1004</v>
          </cell>
          <cell r="C971" t="str">
            <v>Oficial</v>
          </cell>
          <cell r="D971" t="str">
            <v>hs</v>
          </cell>
          <cell r="E971">
            <v>2</v>
          </cell>
          <cell r="F971">
            <v>466.81648872727277</v>
          </cell>
          <cell r="G971">
            <v>933.63297745454554</v>
          </cell>
          <cell r="H971">
            <v>43952</v>
          </cell>
        </row>
        <row r="972">
          <cell r="B972" t="str">
            <v>I1005</v>
          </cell>
          <cell r="C972" t="str">
            <v>Ayudante</v>
          </cell>
          <cell r="D972" t="str">
            <v>hs</v>
          </cell>
          <cell r="E972">
            <v>2</v>
          </cell>
          <cell r="F972">
            <v>408.90618472727266</v>
          </cell>
          <cell r="G972">
            <v>817.81236945454532</v>
          </cell>
          <cell r="H972">
            <v>43952</v>
          </cell>
        </row>
        <row r="973">
          <cell r="B973" t="str">
            <v>I1200</v>
          </cell>
          <cell r="C973" t="str">
            <v>Servicio De Flete</v>
          </cell>
          <cell r="D973" t="str">
            <v>viaje</v>
          </cell>
          <cell r="E973">
            <v>0.16666666666666666</v>
          </cell>
          <cell r="F973">
            <v>500</v>
          </cell>
          <cell r="G973">
            <v>83.333333333333329</v>
          </cell>
          <cell r="H973">
            <v>42887</v>
          </cell>
          <cell r="I973" t="str">
            <v>6 M2 POR VIAJE</v>
          </cell>
        </row>
        <row r="975">
          <cell r="A975" t="str">
            <v>T1182</v>
          </cell>
          <cell r="C975" t="str">
            <v>Espejo De 6 Mm</v>
          </cell>
          <cell r="D975" t="str">
            <v>m2</v>
          </cell>
          <cell r="G975">
            <v>4029.5616448528963</v>
          </cell>
          <cell r="H975">
            <v>43952</v>
          </cell>
          <cell r="I975" t="str">
            <v>33 VIDRIOS, CRISTALES, ESPEJOS</v>
          </cell>
        </row>
        <row r="976">
          <cell r="B976" t="str">
            <v>I1208</v>
          </cell>
          <cell r="C976" t="str">
            <v>Espejo De 6 Mm</v>
          </cell>
          <cell r="D976" t="str">
            <v>m2</v>
          </cell>
          <cell r="E976">
            <v>1.05</v>
          </cell>
          <cell r="F976">
            <v>3748.760330578516</v>
          </cell>
          <cell r="G976">
            <v>3936.1983471074418</v>
          </cell>
          <cell r="H976">
            <v>43957.616296296299</v>
          </cell>
        </row>
        <row r="977">
          <cell r="B977" t="str">
            <v>I1004</v>
          </cell>
          <cell r="C977" t="str">
            <v>Oficial</v>
          </cell>
          <cell r="D977" t="str">
            <v>hs</v>
          </cell>
          <cell r="E977">
            <v>0.2</v>
          </cell>
          <cell r="F977">
            <v>466.81648872727277</v>
          </cell>
          <cell r="G977">
            <v>93.36329774545456</v>
          </cell>
          <cell r="H977">
            <v>43952</v>
          </cell>
        </row>
        <row r="979">
          <cell r="A979" t="str">
            <v>T1183</v>
          </cell>
          <cell r="C979" t="str">
            <v>Esmalte Sintetico Sobre Metal</v>
          </cell>
          <cell r="D979" t="str">
            <v>m2</v>
          </cell>
          <cell r="G979">
            <v>559.38589434710752</v>
          </cell>
          <cell r="H979">
            <v>43952</v>
          </cell>
          <cell r="I979" t="str">
            <v>34 PINTURA</v>
          </cell>
        </row>
        <row r="980">
          <cell r="B980" t="str">
            <v>I1340</v>
          </cell>
          <cell r="C980" t="str">
            <v>Esmalte Sintético X 4 Litros</v>
          </cell>
          <cell r="D980" t="str">
            <v>u</v>
          </cell>
          <cell r="E980">
            <v>7.4999999999999997E-2</v>
          </cell>
          <cell r="F980">
            <v>1318.1818181818182</v>
          </cell>
          <cell r="G980">
            <v>98.86363636363636</v>
          </cell>
          <cell r="H980">
            <v>43957.619710648149</v>
          </cell>
          <cell r="I980" t="str">
            <v>0,3 litros/m2</v>
          </cell>
        </row>
        <row r="981">
          <cell r="B981" t="str">
            <v>I1341</v>
          </cell>
          <cell r="C981" t="str">
            <v>Aguarras X 18 Litros</v>
          </cell>
          <cell r="D981" t="str">
            <v>u</v>
          </cell>
          <cell r="E981">
            <v>1.6666666666666666E-2</v>
          </cell>
          <cell r="F981">
            <v>2082.6446280991736</v>
          </cell>
          <cell r="G981">
            <v>34.710743801652896</v>
          </cell>
          <cell r="H981">
            <v>43957.619768518518</v>
          </cell>
          <cell r="I981" t="str">
            <v>0,3 litros/m2</v>
          </cell>
        </row>
        <row r="982">
          <cell r="B982" t="str">
            <v>I1210</v>
          </cell>
          <cell r="C982" t="str">
            <v>Oficial Pintor</v>
          </cell>
          <cell r="D982" t="str">
            <v>hs</v>
          </cell>
          <cell r="E982">
            <v>0.8</v>
          </cell>
          <cell r="F982">
            <v>532.26439272727271</v>
          </cell>
          <cell r="G982">
            <v>425.81151418181821</v>
          </cell>
          <cell r="H982">
            <v>43952</v>
          </cell>
        </row>
        <row r="984">
          <cell r="A984" t="str">
            <v>T1184</v>
          </cell>
          <cell r="C984" t="str">
            <v>Latex En Muros Interiores (3 Manos)</v>
          </cell>
          <cell r="D984" t="str">
            <v>m2</v>
          </cell>
          <cell r="G984">
            <v>787.09083900826442</v>
          </cell>
          <cell r="H984">
            <v>43952</v>
          </cell>
          <cell r="I984" t="str">
            <v>34 PINTURA</v>
          </cell>
        </row>
        <row r="985">
          <cell r="B985" t="str">
            <v>I1334</v>
          </cell>
          <cell r="C985" t="str">
            <v>Pintura Al Latex Interior Sherwin X 20 Litros</v>
          </cell>
          <cell r="D985" t="str">
            <v>u</v>
          </cell>
          <cell r="E985">
            <v>1.4999999999999999E-2</v>
          </cell>
          <cell r="F985">
            <v>1764.4628099173553</v>
          </cell>
          <cell r="G985">
            <v>26.466942148760328</v>
          </cell>
          <cell r="H985">
            <v>43957.619363425925</v>
          </cell>
          <cell r="I985" t="str">
            <v>0,3 litros/m2  - 3 manos</v>
          </cell>
        </row>
        <row r="986">
          <cell r="B986" t="str">
            <v>I1335</v>
          </cell>
          <cell r="C986" t="str">
            <v>Rodillo De Lana Para Pintor</v>
          </cell>
          <cell r="D986" t="str">
            <v>u</v>
          </cell>
          <cell r="E986">
            <v>0.01</v>
          </cell>
          <cell r="F986">
            <v>308.26446280991735</v>
          </cell>
          <cell r="G986">
            <v>3.0826446280991737</v>
          </cell>
          <cell r="H986">
            <v>43957.619421296295</v>
          </cell>
        </row>
        <row r="987">
          <cell r="B987" t="str">
            <v>I1336</v>
          </cell>
          <cell r="C987" t="str">
            <v>Pincel De Pintor</v>
          </cell>
          <cell r="D987" t="str">
            <v>u</v>
          </cell>
          <cell r="E987">
            <v>5.0000000000000001E-3</v>
          </cell>
          <cell r="F987">
            <v>328.09917355371903</v>
          </cell>
          <cell r="G987">
            <v>1.6404958677685952</v>
          </cell>
          <cell r="H987">
            <v>43957.619479166664</v>
          </cell>
        </row>
        <row r="988">
          <cell r="B988" t="str">
            <v>I1337</v>
          </cell>
          <cell r="C988" t="str">
            <v>Rollo De Cartón Corrugado 1 X 25 M</v>
          </cell>
          <cell r="D988" t="str">
            <v>u</v>
          </cell>
          <cell r="E988">
            <v>0.04</v>
          </cell>
          <cell r="F988">
            <v>342.97520661157029</v>
          </cell>
          <cell r="G988">
            <v>13.719008264462811</v>
          </cell>
          <cell r="H988">
            <v>43957.619537037041</v>
          </cell>
        </row>
        <row r="989">
          <cell r="B989" t="str">
            <v>I1338</v>
          </cell>
          <cell r="C989" t="str">
            <v>Cinta De Pintor 18 Mm X 40 Mts</v>
          </cell>
          <cell r="D989" t="str">
            <v>u</v>
          </cell>
          <cell r="E989">
            <v>2</v>
          </cell>
          <cell r="F989">
            <v>104.95867768595042</v>
          </cell>
          <cell r="G989">
            <v>209.91735537190084</v>
          </cell>
          <cell r="H989">
            <v>43957.61959490741</v>
          </cell>
        </row>
        <row r="990">
          <cell r="B990" t="str">
            <v>I1210</v>
          </cell>
          <cell r="C990" t="str">
            <v>Oficial Pintor</v>
          </cell>
          <cell r="D990" t="str">
            <v>hs</v>
          </cell>
          <cell r="E990">
            <v>1</v>
          </cell>
          <cell r="F990">
            <v>532.26439272727271</v>
          </cell>
          <cell r="G990">
            <v>532.26439272727271</v>
          </cell>
          <cell r="H990">
            <v>43952</v>
          </cell>
        </row>
        <row r="992">
          <cell r="A992" t="str">
            <v>T1185</v>
          </cell>
          <cell r="C992" t="str">
            <v>Latex En Cielorrasos</v>
          </cell>
          <cell r="D992" t="str">
            <v>m2</v>
          </cell>
          <cell r="G992">
            <v>858.1081838677685</v>
          </cell>
          <cell r="H992">
            <v>43952</v>
          </cell>
          <cell r="I992" t="str">
            <v>34 PINTURA</v>
          </cell>
        </row>
        <row r="993">
          <cell r="B993" t="str">
            <v>I1334</v>
          </cell>
          <cell r="C993" t="str">
            <v>Pintura Al Latex Interior Sherwin X 20 Litros</v>
          </cell>
          <cell r="D993" t="str">
            <v>u</v>
          </cell>
          <cell r="E993">
            <v>0.01</v>
          </cell>
          <cell r="F993">
            <v>1764.4628099173553</v>
          </cell>
          <cell r="G993">
            <v>17.644628099173556</v>
          </cell>
          <cell r="H993">
            <v>43957.619363425925</v>
          </cell>
        </row>
        <row r="994">
          <cell r="B994" t="str">
            <v>I1335</v>
          </cell>
          <cell r="C994" t="str">
            <v>Rodillo De Lana Para Pintor</v>
          </cell>
          <cell r="D994" t="str">
            <v>u</v>
          </cell>
          <cell r="E994">
            <v>0.01</v>
          </cell>
          <cell r="F994">
            <v>308.26446280991735</v>
          </cell>
          <cell r="G994">
            <v>3.0826446280991737</v>
          </cell>
          <cell r="H994">
            <v>43957.619421296295</v>
          </cell>
        </row>
        <row r="995">
          <cell r="B995" t="str">
            <v>I1336</v>
          </cell>
          <cell r="C995" t="str">
            <v>Pincel De Pintor</v>
          </cell>
          <cell r="D995" t="str">
            <v>u</v>
          </cell>
          <cell r="E995">
            <v>5.0000000000000001E-3</v>
          </cell>
          <cell r="F995">
            <v>328.09917355371903</v>
          </cell>
          <cell r="G995">
            <v>1.6404958677685952</v>
          </cell>
          <cell r="H995">
            <v>43957.619479166664</v>
          </cell>
        </row>
        <row r="996">
          <cell r="B996" t="str">
            <v>I1337</v>
          </cell>
          <cell r="C996" t="str">
            <v>Rollo De Cartón Corrugado 1 X 25 M</v>
          </cell>
          <cell r="D996" t="str">
            <v>u</v>
          </cell>
          <cell r="E996">
            <v>0.04</v>
          </cell>
          <cell r="F996">
            <v>342.97520661157029</v>
          </cell>
          <cell r="G996">
            <v>13.719008264462811</v>
          </cell>
          <cell r="H996">
            <v>43957.619537037041</v>
          </cell>
        </row>
        <row r="997">
          <cell r="B997" t="str">
            <v>I1338</v>
          </cell>
          <cell r="C997" t="str">
            <v>Cinta De Pintor 18 Mm X 40 Mts</v>
          </cell>
          <cell r="D997" t="str">
            <v>u</v>
          </cell>
          <cell r="E997">
            <v>2</v>
          </cell>
          <cell r="F997">
            <v>104.95867768595042</v>
          </cell>
          <cell r="G997">
            <v>209.91735537190084</v>
          </cell>
          <cell r="H997">
            <v>43957.61959490741</v>
          </cell>
        </row>
        <row r="998">
          <cell r="B998" t="str">
            <v>I1210</v>
          </cell>
          <cell r="C998" t="str">
            <v>Oficial Pintor</v>
          </cell>
          <cell r="D998" t="str">
            <v>hs</v>
          </cell>
          <cell r="E998">
            <v>1.1499999999999999</v>
          </cell>
          <cell r="F998">
            <v>532.26439272727271</v>
          </cell>
          <cell r="G998">
            <v>612.10405163636358</v>
          </cell>
          <cell r="H998">
            <v>43952</v>
          </cell>
        </row>
        <row r="1000">
          <cell r="A1000" t="str">
            <v>T1186</v>
          </cell>
          <cell r="C1000" t="str">
            <v>Limpieza De Obra Final</v>
          </cell>
          <cell r="D1000" t="str">
            <v>m2</v>
          </cell>
          <cell r="G1000">
            <v>60.109209154909081</v>
          </cell>
          <cell r="H1000">
            <v>43952</v>
          </cell>
          <cell r="I1000" t="str">
            <v>90 AUXILIARES</v>
          </cell>
        </row>
        <row r="1001">
          <cell r="B1001" t="str">
            <v>I1005</v>
          </cell>
          <cell r="C1001" t="str">
            <v>Ayudante</v>
          </cell>
          <cell r="D1001" t="str">
            <v>hs</v>
          </cell>
          <cell r="E1001">
            <v>0.14699999999999999</v>
          </cell>
          <cell r="F1001">
            <v>408.90618472727266</v>
          </cell>
          <cell r="G1001">
            <v>60.109209154909081</v>
          </cell>
          <cell r="H1001">
            <v>43952</v>
          </cell>
        </row>
        <row r="1003">
          <cell r="A1003" t="str">
            <v>T1187</v>
          </cell>
          <cell r="C1003" t="str">
            <v>Apertura De Canaleta En Muro De Ladrillo Hueco 7X 5 Cm</v>
          </cell>
          <cell r="D1003" t="str">
            <v>ml</v>
          </cell>
          <cell r="G1003">
            <v>81.781236945454538</v>
          </cell>
          <cell r="H1003">
            <v>43952</v>
          </cell>
          <cell r="I1003" t="str">
            <v>90 AUXILIARES</v>
          </cell>
        </row>
        <row r="1004">
          <cell r="B1004" t="str">
            <v>I1005</v>
          </cell>
          <cell r="C1004" t="str">
            <v>Ayudante</v>
          </cell>
          <cell r="D1004" t="str">
            <v>hs</v>
          </cell>
          <cell r="E1004">
            <v>0.2</v>
          </cell>
          <cell r="F1004">
            <v>408.90618472727266</v>
          </cell>
          <cell r="G1004">
            <v>81.781236945454538</v>
          </cell>
          <cell r="H1004">
            <v>43952</v>
          </cell>
        </row>
        <row r="1006">
          <cell r="A1006" t="str">
            <v>T1188</v>
          </cell>
          <cell r="C1006" t="str">
            <v>Desague De Pileta De Cocina A Boca De Acceso (Provision Y Colocación)</v>
          </cell>
          <cell r="D1006" t="str">
            <v>u</v>
          </cell>
          <cell r="G1006">
            <v>3124.6713196694209</v>
          </cell>
          <cell r="H1006">
            <v>42979</v>
          </cell>
          <cell r="I1006" t="str">
            <v>23.2 DESAGUES CLOACALES</v>
          </cell>
        </row>
        <row r="1007">
          <cell r="B1007" t="str">
            <v>I1242</v>
          </cell>
          <cell r="C1007" t="str">
            <v>Sifon Botella P/Pileta Cocina (7205) Awaduct</v>
          </cell>
          <cell r="D1007" t="str">
            <v>u</v>
          </cell>
          <cell r="E1007">
            <v>1</v>
          </cell>
          <cell r="F1007">
            <v>157.38</v>
          </cell>
          <cell r="G1007">
            <v>157.38</v>
          </cell>
          <cell r="H1007">
            <v>42979</v>
          </cell>
        </row>
        <row r="1008">
          <cell r="B1008" t="str">
            <v>I1135</v>
          </cell>
          <cell r="C1008" t="str">
            <v>Cano Pvc 50X4 Mts (3,2) Aprob.Cloacal Iram</v>
          </cell>
          <cell r="D1008" t="str">
            <v>tira</v>
          </cell>
          <cell r="E1008">
            <v>0.25</v>
          </cell>
          <cell r="F1008">
            <v>471.90082644628103</v>
          </cell>
          <cell r="G1008">
            <v>117.97520661157026</v>
          </cell>
          <cell r="H1008">
            <v>43957.615659722222</v>
          </cell>
        </row>
        <row r="1009">
          <cell r="B1009" t="str">
            <v>I1136</v>
          </cell>
          <cell r="C1009" t="str">
            <v>Cano Pvc 63X4 Mts (3,2) Aprob.Cloacal Iram</v>
          </cell>
          <cell r="D1009" t="str">
            <v>tira</v>
          </cell>
          <cell r="E1009">
            <v>0.75</v>
          </cell>
          <cell r="F1009">
            <v>601.65289256198344</v>
          </cell>
          <cell r="G1009">
            <v>451.23966942148758</v>
          </cell>
          <cell r="H1009">
            <v>43957.615717592591</v>
          </cell>
        </row>
        <row r="1010">
          <cell r="B1010" t="str">
            <v>I1150</v>
          </cell>
          <cell r="C1010" t="str">
            <v>Reduccion Pvc  63X 50 Tigre Ramat (29912769)</v>
          </cell>
          <cell r="D1010" t="str">
            <v>u</v>
          </cell>
          <cell r="E1010">
            <v>1</v>
          </cell>
          <cell r="F1010">
            <v>16.27</v>
          </cell>
          <cell r="G1010">
            <v>16.27</v>
          </cell>
          <cell r="H1010">
            <v>42979</v>
          </cell>
        </row>
        <row r="1011">
          <cell r="B1011" t="str">
            <v>I1140</v>
          </cell>
          <cell r="C1011" t="str">
            <v>Codo Pvc 63 A 90 Tigre Ramat (20215330)</v>
          </cell>
          <cell r="D1011" t="str">
            <v>u</v>
          </cell>
          <cell r="E1011">
            <v>1</v>
          </cell>
          <cell r="F1011">
            <v>21.51</v>
          </cell>
          <cell r="G1011">
            <v>21.51</v>
          </cell>
          <cell r="H1011">
            <v>42979</v>
          </cell>
        </row>
        <row r="1012">
          <cell r="B1012" t="str">
            <v>I1243</v>
          </cell>
          <cell r="C1012" t="str">
            <v>Tapa Pvc  50 Tigre Ramat (20215038)</v>
          </cell>
          <cell r="D1012" t="str">
            <v>u</v>
          </cell>
          <cell r="E1012">
            <v>1</v>
          </cell>
          <cell r="F1012">
            <v>7.37</v>
          </cell>
          <cell r="G1012">
            <v>7.37</v>
          </cell>
          <cell r="H1012">
            <v>42979</v>
          </cell>
        </row>
        <row r="1013">
          <cell r="B1013" t="str">
            <v>I1069</v>
          </cell>
          <cell r="C1013" t="str">
            <v>Oficial Sanitarista</v>
          </cell>
          <cell r="D1013" t="str">
            <v>hs</v>
          </cell>
          <cell r="E1013">
            <v>2.5</v>
          </cell>
          <cell r="F1013">
            <v>532.26439272727271</v>
          </cell>
          <cell r="G1013">
            <v>1330.6609818181819</v>
          </cell>
          <cell r="H1013">
            <v>43952</v>
          </cell>
        </row>
        <row r="1014">
          <cell r="B1014" t="str">
            <v>I1070</v>
          </cell>
          <cell r="C1014" t="str">
            <v>Ayudante Sanitarista</v>
          </cell>
          <cell r="D1014" t="str">
            <v>hs</v>
          </cell>
          <cell r="E1014">
            <v>2.5</v>
          </cell>
          <cell r="F1014">
            <v>408.90618472727266</v>
          </cell>
          <cell r="G1014">
            <v>1022.2654618181816</v>
          </cell>
          <cell r="H1014">
            <v>43952</v>
          </cell>
        </row>
        <row r="1016">
          <cell r="A1016" t="str">
            <v>T1189</v>
          </cell>
          <cell r="C1016" t="str">
            <v>Desague De Pileta De Lavar A Ppa (Provision Y Colocación)</v>
          </cell>
          <cell r="D1016" t="str">
            <v>u</v>
          </cell>
          <cell r="G1016">
            <v>1078.424379107438</v>
          </cell>
          <cell r="H1016">
            <v>42979</v>
          </cell>
          <cell r="I1016" t="str">
            <v>23.2 DESAGUES CLOACALES</v>
          </cell>
        </row>
        <row r="1017">
          <cell r="B1017" t="str">
            <v>I1134</v>
          </cell>
          <cell r="C1017" t="str">
            <v>Cano Pvc 40X4 Mts (3,2) Aprob.Cloacal Iram</v>
          </cell>
          <cell r="D1017" t="str">
            <v>tira</v>
          </cell>
          <cell r="E1017">
            <v>0.375</v>
          </cell>
          <cell r="F1017">
            <v>261.98347107438019</v>
          </cell>
          <cell r="G1017">
            <v>98.243801652892571</v>
          </cell>
          <cell r="H1017">
            <v>43957.615601851852</v>
          </cell>
        </row>
        <row r="1018">
          <cell r="B1018" t="str">
            <v>I1138</v>
          </cell>
          <cell r="C1018" t="str">
            <v>Codo Pvc 40 A 90 Tigre Ramat (29912343)</v>
          </cell>
          <cell r="D1018" t="str">
            <v>u</v>
          </cell>
          <cell r="E1018">
            <v>2</v>
          </cell>
          <cell r="F1018">
            <v>10.130000000000001</v>
          </cell>
          <cell r="G1018">
            <v>20.260000000000002</v>
          </cell>
          <cell r="H1018">
            <v>42979</v>
          </cell>
        </row>
        <row r="1019">
          <cell r="B1019" t="str">
            <v>I1143</v>
          </cell>
          <cell r="C1019" t="str">
            <v>Curva Pvc 40 A 45 Tigre Ramat (29913048)</v>
          </cell>
          <cell r="D1019" t="str">
            <v>u</v>
          </cell>
          <cell r="E1019">
            <v>1</v>
          </cell>
          <cell r="F1019">
            <v>13.39</v>
          </cell>
          <cell r="G1019">
            <v>13.39</v>
          </cell>
          <cell r="H1019">
            <v>42979</v>
          </cell>
        </row>
        <row r="1020">
          <cell r="B1020" t="str">
            <v>I1231</v>
          </cell>
          <cell r="C1020" t="str">
            <v>Tapa Pvc  40 Tigre Ramat (20215020)</v>
          </cell>
          <cell r="D1020" t="str">
            <v>u</v>
          </cell>
          <cell r="E1020">
            <v>1</v>
          </cell>
          <cell r="F1020">
            <v>5.36</v>
          </cell>
          <cell r="G1020">
            <v>5.36</v>
          </cell>
          <cell r="H1020">
            <v>42979</v>
          </cell>
        </row>
        <row r="1021">
          <cell r="B1021" t="str">
            <v>I1069</v>
          </cell>
          <cell r="C1021" t="str">
            <v>Oficial Sanitarista</v>
          </cell>
          <cell r="D1021" t="str">
            <v>hs</v>
          </cell>
          <cell r="E1021">
            <v>1</v>
          </cell>
          <cell r="F1021">
            <v>532.26439272727271</v>
          </cell>
          <cell r="G1021">
            <v>532.26439272727271</v>
          </cell>
          <cell r="H1021">
            <v>43952</v>
          </cell>
        </row>
        <row r="1022">
          <cell r="B1022" t="str">
            <v>I1070</v>
          </cell>
          <cell r="C1022" t="str">
            <v>Ayudante Sanitarista</v>
          </cell>
          <cell r="D1022" t="str">
            <v>hs</v>
          </cell>
          <cell r="E1022">
            <v>1</v>
          </cell>
          <cell r="F1022">
            <v>408.90618472727266</v>
          </cell>
          <cell r="G1022">
            <v>408.90618472727266</v>
          </cell>
          <cell r="H1022">
            <v>43952</v>
          </cell>
        </row>
        <row r="1024">
          <cell r="A1024" t="str">
            <v>T1190</v>
          </cell>
          <cell r="C1024" t="str">
            <v>Desague De Lavarropa A Ppa  (Provision Y Colocación)</v>
          </cell>
          <cell r="D1024" t="str">
            <v>u</v>
          </cell>
          <cell r="G1024">
            <v>1078.424379107438</v>
          </cell>
          <cell r="H1024">
            <v>42979</v>
          </cell>
          <cell r="I1024" t="str">
            <v>23.2 DESAGUES CLOACALES</v>
          </cell>
        </row>
        <row r="1025">
          <cell r="B1025" t="str">
            <v>I1134</v>
          </cell>
          <cell r="C1025" t="str">
            <v>Cano Pvc 40X4 Mts (3,2) Aprob.Cloacal Iram</v>
          </cell>
          <cell r="D1025" t="str">
            <v>tira</v>
          </cell>
          <cell r="E1025">
            <v>0.375</v>
          </cell>
          <cell r="F1025">
            <v>261.98347107438019</v>
          </cell>
          <cell r="G1025">
            <v>98.243801652892571</v>
          </cell>
          <cell r="H1025">
            <v>43957.615601851852</v>
          </cell>
        </row>
        <row r="1026">
          <cell r="B1026" t="str">
            <v>I1138</v>
          </cell>
          <cell r="C1026" t="str">
            <v>Codo Pvc 40 A 90 Tigre Ramat (29912343)</v>
          </cell>
          <cell r="D1026" t="str">
            <v>u</v>
          </cell>
          <cell r="E1026">
            <v>2</v>
          </cell>
          <cell r="F1026">
            <v>10.130000000000001</v>
          </cell>
          <cell r="G1026">
            <v>20.260000000000002</v>
          </cell>
          <cell r="H1026">
            <v>42979</v>
          </cell>
        </row>
        <row r="1027">
          <cell r="B1027" t="str">
            <v>I1143</v>
          </cell>
          <cell r="C1027" t="str">
            <v>Curva Pvc 40 A 45 Tigre Ramat (29913048)</v>
          </cell>
          <cell r="D1027" t="str">
            <v>u</v>
          </cell>
          <cell r="E1027">
            <v>1</v>
          </cell>
          <cell r="F1027">
            <v>13.39</v>
          </cell>
          <cell r="G1027">
            <v>13.39</v>
          </cell>
          <cell r="H1027">
            <v>42979</v>
          </cell>
        </row>
        <row r="1028">
          <cell r="B1028" t="str">
            <v>I1231</v>
          </cell>
          <cell r="C1028" t="str">
            <v>Tapa Pvc  40 Tigre Ramat (20215020)</v>
          </cell>
          <cell r="D1028" t="str">
            <v>u</v>
          </cell>
          <cell r="E1028">
            <v>1</v>
          </cell>
          <cell r="F1028">
            <v>5.36</v>
          </cell>
          <cell r="G1028">
            <v>5.36</v>
          </cell>
          <cell r="H1028">
            <v>42979</v>
          </cell>
        </row>
        <row r="1029">
          <cell r="B1029" t="str">
            <v>I1069</v>
          </cell>
          <cell r="C1029" t="str">
            <v>Oficial Sanitarista</v>
          </cell>
          <cell r="D1029" t="str">
            <v>hs</v>
          </cell>
          <cell r="E1029">
            <v>1</v>
          </cell>
          <cell r="F1029">
            <v>532.26439272727271</v>
          </cell>
          <cell r="G1029">
            <v>532.26439272727271</v>
          </cell>
          <cell r="H1029">
            <v>43952</v>
          </cell>
        </row>
        <row r="1030">
          <cell r="B1030" t="str">
            <v>I1070</v>
          </cell>
          <cell r="C1030" t="str">
            <v>Ayudante Sanitarista</v>
          </cell>
          <cell r="D1030" t="str">
            <v>hs</v>
          </cell>
          <cell r="E1030">
            <v>1</v>
          </cell>
          <cell r="F1030">
            <v>408.90618472727266</v>
          </cell>
          <cell r="G1030">
            <v>408.90618472727266</v>
          </cell>
          <cell r="H1030">
            <v>43952</v>
          </cell>
        </row>
        <row r="1032">
          <cell r="A1032" t="str">
            <v>T1191</v>
          </cell>
          <cell r="C1032" t="str">
            <v>Desague De Ppa A Boca De Acceso  (Provision Y Colocación)</v>
          </cell>
          <cell r="D1032" t="str">
            <v>u</v>
          </cell>
          <cell r="G1032">
            <v>673.97528872727264</v>
          </cell>
          <cell r="H1032">
            <v>42979</v>
          </cell>
          <cell r="I1032" t="str">
            <v>23.2 DESAGUES CLOACALES</v>
          </cell>
        </row>
        <row r="1033">
          <cell r="B1033" t="str">
            <v>I1136</v>
          </cell>
          <cell r="C1033" t="str">
            <v>Cano Pvc 63X4 Mts (3,2) Aprob.Cloacal Iram</v>
          </cell>
          <cell r="D1033" t="str">
            <v>tira</v>
          </cell>
          <cell r="E1033">
            <v>0.15</v>
          </cell>
          <cell r="F1033">
            <v>601.65289256198344</v>
          </cell>
          <cell r="G1033">
            <v>90.24793388429751</v>
          </cell>
          <cell r="H1033">
            <v>43957.615717592591</v>
          </cell>
        </row>
        <row r="1034">
          <cell r="B1034" t="str">
            <v>I1137</v>
          </cell>
          <cell r="C1034" t="str">
            <v>Cano Pvc 110X4 Mts (3,2) Aprob.Cloacal Iram</v>
          </cell>
          <cell r="D1034" t="str">
            <v>tira</v>
          </cell>
          <cell r="E1034">
            <v>0.1</v>
          </cell>
          <cell r="F1034">
            <v>997.52066115702485</v>
          </cell>
          <cell r="G1034">
            <v>99.75206611570249</v>
          </cell>
          <cell r="H1034">
            <v>43957.61577546296</v>
          </cell>
        </row>
        <row r="1035">
          <cell r="B1035" t="str">
            <v>I1201</v>
          </cell>
          <cell r="C1035" t="str">
            <v>Tapa Pvc 110 Tigre Ramat (20215070)</v>
          </cell>
          <cell r="D1035" t="str">
            <v>u</v>
          </cell>
          <cell r="E1035">
            <v>1</v>
          </cell>
          <cell r="F1035">
            <v>13.39</v>
          </cell>
          <cell r="G1035">
            <v>13.39</v>
          </cell>
          <cell r="H1035">
            <v>42979</v>
          </cell>
        </row>
        <row r="1036">
          <cell r="B1036" t="str">
            <v>I1069</v>
          </cell>
          <cell r="C1036" t="str">
            <v>Oficial Sanitarista</v>
          </cell>
          <cell r="D1036" t="str">
            <v>hs</v>
          </cell>
          <cell r="E1036">
            <v>0.5</v>
          </cell>
          <cell r="F1036">
            <v>532.26439272727271</v>
          </cell>
          <cell r="G1036">
            <v>266.13219636363635</v>
          </cell>
          <cell r="H1036">
            <v>43952</v>
          </cell>
        </row>
        <row r="1037">
          <cell r="B1037" t="str">
            <v>I1070</v>
          </cell>
          <cell r="C1037" t="str">
            <v>Ayudante Sanitarista</v>
          </cell>
          <cell r="D1037" t="str">
            <v>hs</v>
          </cell>
          <cell r="E1037">
            <v>0.5</v>
          </cell>
          <cell r="F1037">
            <v>408.90618472727266</v>
          </cell>
          <cell r="G1037">
            <v>204.45309236363633</v>
          </cell>
          <cell r="H1037">
            <v>43952</v>
          </cell>
        </row>
        <row r="1039">
          <cell r="A1039" t="str">
            <v>T1192</v>
          </cell>
          <cell r="C1039" t="str">
            <v>Desague De Boca De Acceso A Cdv  (Provision Y Colocación)</v>
          </cell>
          <cell r="D1039" t="str">
            <v>u</v>
          </cell>
          <cell r="G1039">
            <v>1140.6747096859503</v>
          </cell>
          <cell r="H1039">
            <v>43952</v>
          </cell>
          <cell r="I1039" t="str">
            <v>23.2 DESAGUES CLOACALES</v>
          </cell>
        </row>
        <row r="1040">
          <cell r="B1040" t="str">
            <v>I1137</v>
          </cell>
          <cell r="C1040" t="str">
            <v>Cano Pvc 110X4 Mts (3,2) Aprob.Cloacal Iram</v>
          </cell>
          <cell r="D1040" t="str">
            <v>tira</v>
          </cell>
          <cell r="E1040">
            <v>0.2</v>
          </cell>
          <cell r="F1040">
            <v>997.52066115702485</v>
          </cell>
          <cell r="G1040">
            <v>199.50413223140498</v>
          </cell>
          <cell r="H1040">
            <v>43957.61577546296</v>
          </cell>
        </row>
        <row r="1041">
          <cell r="B1041" t="str">
            <v>I1069</v>
          </cell>
          <cell r="C1041" t="str">
            <v>Oficial Sanitarista</v>
          </cell>
          <cell r="D1041" t="str">
            <v>hs</v>
          </cell>
          <cell r="E1041">
            <v>1</v>
          </cell>
          <cell r="F1041">
            <v>532.26439272727271</v>
          </cell>
          <cell r="G1041">
            <v>532.26439272727271</v>
          </cell>
          <cell r="H1041">
            <v>43952</v>
          </cell>
        </row>
        <row r="1042">
          <cell r="B1042" t="str">
            <v>I1070</v>
          </cell>
          <cell r="C1042" t="str">
            <v>Ayudante Sanitarista</v>
          </cell>
          <cell r="D1042" t="str">
            <v>hs</v>
          </cell>
          <cell r="E1042">
            <v>1</v>
          </cell>
          <cell r="F1042">
            <v>408.90618472727266</v>
          </cell>
          <cell r="G1042">
            <v>408.90618472727266</v>
          </cell>
          <cell r="H1042">
            <v>43952</v>
          </cell>
        </row>
        <row r="1044">
          <cell r="A1044" t="str">
            <v>T1193</v>
          </cell>
          <cell r="C1044" t="str">
            <v>Desagues Cloacales - Tramo Lavatorio A Ppa En Pvc (Solo Materiales)</v>
          </cell>
          <cell r="D1044" t="str">
            <v>u</v>
          </cell>
          <cell r="G1044">
            <v>245.91842975206615</v>
          </cell>
          <cell r="H1044">
            <v>42979</v>
          </cell>
          <cell r="I1044" t="str">
            <v>23.2 DESAGUES CLOACALES</v>
          </cell>
        </row>
        <row r="1045">
          <cell r="B1045" t="str">
            <v>I1134</v>
          </cell>
          <cell r="C1045" t="str">
            <v>Cano Pvc 40X4 Mts (3,2) Aprob.Cloacal Iram</v>
          </cell>
          <cell r="D1045" t="str">
            <v>tira</v>
          </cell>
          <cell r="E1045">
            <v>0.7</v>
          </cell>
          <cell r="F1045">
            <v>261.98347107438019</v>
          </cell>
          <cell r="G1045">
            <v>183.38842975206612</v>
          </cell>
          <cell r="H1045">
            <v>43957.615601851852</v>
          </cell>
        </row>
        <row r="1046">
          <cell r="B1046" t="str">
            <v>I1138</v>
          </cell>
          <cell r="C1046" t="str">
            <v>Codo Pvc 40 A 90 Tigre Ramat (29912343)</v>
          </cell>
          <cell r="D1046" t="str">
            <v>u</v>
          </cell>
          <cell r="E1046">
            <v>3</v>
          </cell>
          <cell r="F1046">
            <v>10.130000000000001</v>
          </cell>
          <cell r="G1046">
            <v>30.39</v>
          </cell>
          <cell r="H1046">
            <v>42979</v>
          </cell>
        </row>
        <row r="1047">
          <cell r="B1047" t="str">
            <v>I1143</v>
          </cell>
          <cell r="C1047" t="str">
            <v>Curva Pvc 40 A 45 Tigre Ramat (29913048)</v>
          </cell>
          <cell r="D1047" t="str">
            <v>u</v>
          </cell>
          <cell r="E1047">
            <v>2</v>
          </cell>
          <cell r="F1047">
            <v>13.39</v>
          </cell>
          <cell r="G1047">
            <v>26.78</v>
          </cell>
          <cell r="H1047">
            <v>42979</v>
          </cell>
        </row>
        <row r="1048">
          <cell r="B1048" t="str">
            <v>I1231</v>
          </cell>
          <cell r="C1048" t="str">
            <v>Tapa Pvc  40 Tigre Ramat (20215020)</v>
          </cell>
          <cell r="D1048" t="str">
            <v>u</v>
          </cell>
          <cell r="E1048">
            <v>1</v>
          </cell>
          <cell r="F1048">
            <v>5.36</v>
          </cell>
          <cell r="G1048">
            <v>5.36</v>
          </cell>
          <cell r="H1048">
            <v>42979</v>
          </cell>
        </row>
        <row r="1050">
          <cell r="A1050" t="str">
            <v>T1194</v>
          </cell>
          <cell r="C1050" t="str">
            <v>Desagues Cloacales - Tramo Ppa A Ramal De Inodoro En Pvc (Solo Materiales)</v>
          </cell>
          <cell r="D1050" t="str">
            <v>u</v>
          </cell>
          <cell r="G1050">
            <v>335.30669421487602</v>
          </cell>
          <cell r="H1050">
            <v>42979</v>
          </cell>
          <cell r="I1050" t="str">
            <v>23.2 DESAGUES CLOACALES</v>
          </cell>
        </row>
        <row r="1051">
          <cell r="B1051" t="str">
            <v>I1151</v>
          </cell>
          <cell r="C1051" t="str">
            <v>Pileta De Patio Mod.110 Ent.40 Sal.63Mm</v>
          </cell>
          <cell r="D1051" t="str">
            <v>u</v>
          </cell>
          <cell r="E1051">
            <v>1</v>
          </cell>
          <cell r="F1051">
            <v>122.02</v>
          </cell>
          <cell r="G1051">
            <v>122.02</v>
          </cell>
          <cell r="H1051">
            <v>42979</v>
          </cell>
        </row>
        <row r="1052">
          <cell r="B1052" t="str">
            <v>I1137</v>
          </cell>
          <cell r="C1052" t="str">
            <v>Cano Pvc 110X4 Mts (3,2) Aprob.Cloacal Iram</v>
          </cell>
          <cell r="D1052" t="str">
            <v>tira</v>
          </cell>
          <cell r="E1052">
            <v>0.125</v>
          </cell>
          <cell r="F1052">
            <v>997.52066115702485</v>
          </cell>
          <cell r="G1052">
            <v>124.69008264462811</v>
          </cell>
          <cell r="H1052">
            <v>43957.61577546296</v>
          </cell>
        </row>
        <row r="1053">
          <cell r="B1053" t="str">
            <v>I1136</v>
          </cell>
          <cell r="C1053" t="str">
            <v>Cano Pvc 63X4 Mts (3,2) Aprob.Cloacal Iram</v>
          </cell>
          <cell r="D1053" t="str">
            <v>tira</v>
          </cell>
          <cell r="E1053">
            <v>0.125</v>
          </cell>
          <cell r="F1053">
            <v>601.65289256198344</v>
          </cell>
          <cell r="G1053">
            <v>75.206611570247929</v>
          </cell>
          <cell r="H1053">
            <v>43957.615717592591</v>
          </cell>
        </row>
        <row r="1054">
          <cell r="B1054" t="str">
            <v>I1232</v>
          </cell>
          <cell r="C1054" t="str">
            <v>Tapa Pvc 110 Tigre Ramat (20215070)</v>
          </cell>
          <cell r="D1054" t="str">
            <v>u</v>
          </cell>
          <cell r="E1054">
            <v>1</v>
          </cell>
          <cell r="F1054">
            <v>13.39</v>
          </cell>
          <cell r="G1054">
            <v>13.39</v>
          </cell>
          <cell r="H1054">
            <v>42979</v>
          </cell>
        </row>
        <row r="1056">
          <cell r="A1056" t="str">
            <v>T1195</v>
          </cell>
          <cell r="C1056" t="str">
            <v>Desagues Cloacales - Tramo De Inodoro A Cdv En Pvc (Solo Materiales)</v>
          </cell>
          <cell r="D1056" t="str">
            <v>u</v>
          </cell>
          <cell r="G1056">
            <v>710.44024793388428</v>
          </cell>
          <cell r="H1056">
            <v>42979</v>
          </cell>
          <cell r="I1056" t="str">
            <v>23.2 DESAGUES CLOACALES</v>
          </cell>
        </row>
        <row r="1057">
          <cell r="B1057" t="str">
            <v>I1233</v>
          </cell>
          <cell r="C1057" t="str">
            <v>Tigre Ramal Mh 110X110 C/Vent.Pvc Je Din (26033810</v>
          </cell>
          <cell r="D1057" t="str">
            <v>u</v>
          </cell>
          <cell r="E1057">
            <v>1</v>
          </cell>
          <cell r="F1057">
            <v>135.83000000000001</v>
          </cell>
          <cell r="G1057">
            <v>135.83000000000001</v>
          </cell>
          <cell r="H1057">
            <v>42979</v>
          </cell>
        </row>
        <row r="1058">
          <cell r="B1058" t="str">
            <v>I1137</v>
          </cell>
          <cell r="C1058" t="str">
            <v>Cano Pvc 110X4 Mts (3,2) Aprob.Cloacal Iram</v>
          </cell>
          <cell r="D1058" t="str">
            <v>tira</v>
          </cell>
          <cell r="E1058">
            <v>0.375</v>
          </cell>
          <cell r="F1058">
            <v>997.52066115702485</v>
          </cell>
          <cell r="G1058">
            <v>374.07024793388433</v>
          </cell>
          <cell r="H1058">
            <v>43957.61577546296</v>
          </cell>
        </row>
        <row r="1059">
          <cell r="B1059" t="str">
            <v>I1181</v>
          </cell>
          <cell r="C1059" t="str">
            <v>Curva Pvc 110 A 45 Tigre Ramat (29913110)</v>
          </cell>
          <cell r="D1059" t="str">
            <v>u</v>
          </cell>
          <cell r="E1059">
            <v>1</v>
          </cell>
          <cell r="F1059">
            <v>91.98</v>
          </cell>
          <cell r="G1059">
            <v>91.98</v>
          </cell>
          <cell r="H1059">
            <v>42979</v>
          </cell>
        </row>
        <row r="1060">
          <cell r="B1060" t="str">
            <v>I1182</v>
          </cell>
          <cell r="C1060" t="str">
            <v>Curva Pvc 110 A 90 Larga Tigre Ramat (29913919)</v>
          </cell>
          <cell r="D1060" t="str">
            <v>u</v>
          </cell>
          <cell r="E1060">
            <v>1</v>
          </cell>
          <cell r="F1060">
            <v>95.17</v>
          </cell>
          <cell r="G1060">
            <v>95.17</v>
          </cell>
          <cell r="H1060">
            <v>42979</v>
          </cell>
        </row>
        <row r="1061">
          <cell r="B1061" t="str">
            <v>I1232</v>
          </cell>
          <cell r="C1061" t="str">
            <v>Tapa Pvc 110 Tigre Ramat (20215070)</v>
          </cell>
          <cell r="D1061" t="str">
            <v>u</v>
          </cell>
          <cell r="E1061">
            <v>1</v>
          </cell>
          <cell r="F1061">
            <v>13.39</v>
          </cell>
          <cell r="G1061">
            <v>13.39</v>
          </cell>
          <cell r="H1061">
            <v>42979</v>
          </cell>
        </row>
        <row r="1063">
          <cell r="A1063" t="str">
            <v>T1196</v>
          </cell>
          <cell r="C1063" t="str">
            <v>Colocacion De Inodoro</v>
          </cell>
          <cell r="D1063" t="str">
            <v>u</v>
          </cell>
          <cell r="G1063">
            <v>1435.7430562644627</v>
          </cell>
          <cell r="H1063">
            <v>43952</v>
          </cell>
          <cell r="I1063" t="str">
            <v>23 INSTALACIÓN SANITARIA</v>
          </cell>
        </row>
        <row r="1064">
          <cell r="B1064" t="str">
            <v>I1193</v>
          </cell>
          <cell r="C1064" t="str">
            <v>Tacos De Nylon De 8 Mm</v>
          </cell>
          <cell r="D1064" t="str">
            <v>u</v>
          </cell>
          <cell r="E1064">
            <v>2</v>
          </cell>
          <cell r="F1064">
            <v>0.53057851239669418</v>
          </cell>
          <cell r="G1064">
            <v>1.0611570247933884</v>
          </cell>
          <cell r="H1064">
            <v>43957.741261574076</v>
          </cell>
        </row>
        <row r="1065">
          <cell r="B1065" t="str">
            <v>I1194</v>
          </cell>
          <cell r="C1065" t="str">
            <v>Tornillo De 40 Mm Para Taco De 8</v>
          </cell>
          <cell r="D1065" t="str">
            <v>u</v>
          </cell>
          <cell r="E1065">
            <v>2</v>
          </cell>
          <cell r="F1065">
            <v>1.9586776859504134</v>
          </cell>
          <cell r="G1065">
            <v>3.9173553719008267</v>
          </cell>
          <cell r="H1065">
            <v>43957.741319444445</v>
          </cell>
        </row>
        <row r="1066">
          <cell r="B1066" t="str">
            <v>I1186</v>
          </cell>
          <cell r="C1066" t="str">
            <v>Klaukol Pastina Talco X 5 Kg.</v>
          </cell>
          <cell r="D1066" t="str">
            <v>bolsa</v>
          </cell>
          <cell r="E1066">
            <v>0.1</v>
          </cell>
          <cell r="F1066">
            <v>190.08677685950414</v>
          </cell>
          <cell r="G1066">
            <v>19.008677685950413</v>
          </cell>
          <cell r="H1066">
            <v>43957.615891203706</v>
          </cell>
        </row>
        <row r="1067">
          <cell r="B1067" t="str">
            <v>I1069</v>
          </cell>
          <cell r="C1067" t="str">
            <v>Oficial Sanitarista</v>
          </cell>
          <cell r="D1067" t="str">
            <v>hs</v>
          </cell>
          <cell r="E1067">
            <v>1.5</v>
          </cell>
          <cell r="F1067">
            <v>532.26439272727271</v>
          </cell>
          <cell r="G1067">
            <v>798.39658909090906</v>
          </cell>
          <cell r="H1067">
            <v>43952</v>
          </cell>
        </row>
        <row r="1068">
          <cell r="B1068" t="str">
            <v>I1070</v>
          </cell>
          <cell r="C1068" t="str">
            <v>Ayudante Sanitarista</v>
          </cell>
          <cell r="D1068" t="str">
            <v>hs</v>
          </cell>
          <cell r="E1068">
            <v>1.5</v>
          </cell>
          <cell r="F1068">
            <v>408.90618472727266</v>
          </cell>
          <cell r="G1068">
            <v>613.35927709090902</v>
          </cell>
          <cell r="H1068">
            <v>43952</v>
          </cell>
        </row>
        <row r="1070">
          <cell r="A1070" t="str">
            <v>T1197</v>
          </cell>
          <cell r="C1070" t="str">
            <v>Colocacion De Bidet (Solo Mano De Obra)</v>
          </cell>
          <cell r="D1070" t="str">
            <v>u</v>
          </cell>
          <cell r="G1070">
            <v>965.15776753719001</v>
          </cell>
          <cell r="H1070">
            <v>43952</v>
          </cell>
          <cell r="I1070" t="str">
            <v>23.4 ARTEFACTOS SANITARIOS</v>
          </cell>
        </row>
        <row r="1071">
          <cell r="B1071" t="str">
            <v>I1193</v>
          </cell>
          <cell r="C1071" t="str">
            <v>Tacos De Nylon De 8 Mm</v>
          </cell>
          <cell r="D1071" t="str">
            <v>u</v>
          </cell>
          <cell r="E1071">
            <v>2</v>
          </cell>
          <cell r="F1071">
            <v>0.53057851239669418</v>
          </cell>
          <cell r="G1071">
            <v>1.0611570247933884</v>
          </cell>
          <cell r="H1071">
            <v>43957.741261574076</v>
          </cell>
        </row>
        <row r="1072">
          <cell r="B1072" t="str">
            <v>I1194</v>
          </cell>
          <cell r="C1072" t="str">
            <v>Tornillo De 40 Mm Para Taco De 8</v>
          </cell>
          <cell r="D1072" t="str">
            <v>u</v>
          </cell>
          <cell r="E1072">
            <v>2</v>
          </cell>
          <cell r="F1072">
            <v>1.9586776859504134</v>
          </cell>
          <cell r="G1072">
            <v>3.9173553719008267</v>
          </cell>
          <cell r="H1072">
            <v>43957.741319444445</v>
          </cell>
        </row>
        <row r="1073">
          <cell r="B1073" t="str">
            <v>I1186</v>
          </cell>
          <cell r="C1073" t="str">
            <v>Klaukol Pastina Talco X 5 Kg.</v>
          </cell>
          <cell r="D1073" t="str">
            <v>bolsa</v>
          </cell>
          <cell r="E1073">
            <v>0.1</v>
          </cell>
          <cell r="F1073">
            <v>190.08677685950414</v>
          </cell>
          <cell r="G1073">
            <v>19.008677685950413</v>
          </cell>
          <cell r="H1073">
            <v>43957.615891203706</v>
          </cell>
        </row>
        <row r="1074">
          <cell r="B1074" t="str">
            <v>I1069</v>
          </cell>
          <cell r="C1074" t="str">
            <v>Oficial Sanitarista</v>
          </cell>
          <cell r="D1074" t="str">
            <v>hs</v>
          </cell>
          <cell r="E1074">
            <v>1</v>
          </cell>
          <cell r="F1074">
            <v>532.26439272727271</v>
          </cell>
          <cell r="G1074">
            <v>532.26439272727271</v>
          </cell>
          <cell r="H1074">
            <v>43952</v>
          </cell>
        </row>
        <row r="1075">
          <cell r="B1075" t="str">
            <v>I1070</v>
          </cell>
          <cell r="C1075" t="str">
            <v>Ayudante Sanitarista</v>
          </cell>
          <cell r="D1075" t="str">
            <v>hs</v>
          </cell>
          <cell r="E1075">
            <v>1</v>
          </cell>
          <cell r="F1075">
            <v>408.90618472727266</v>
          </cell>
          <cell r="G1075">
            <v>408.90618472727266</v>
          </cell>
          <cell r="H1075">
            <v>43952</v>
          </cell>
        </row>
        <row r="1077">
          <cell r="A1077" t="str">
            <v>T1198</v>
          </cell>
          <cell r="C1077" t="str">
            <v>Colocación De Lavatorio De Colgar (Solo Mano De Obra)</v>
          </cell>
          <cell r="D1077" t="str">
            <v>u</v>
          </cell>
          <cell r="G1077">
            <v>776.92365204628095</v>
          </cell>
          <cell r="H1077">
            <v>43952</v>
          </cell>
          <cell r="I1077" t="str">
            <v>23.4 ARTEFACTOS SANITARIOS</v>
          </cell>
        </row>
        <row r="1078">
          <cell r="B1078" t="str">
            <v>I1193</v>
          </cell>
          <cell r="C1078" t="str">
            <v>Tacos De Nylon De 8 Mm</v>
          </cell>
          <cell r="D1078" t="str">
            <v>u</v>
          </cell>
          <cell r="E1078">
            <v>2</v>
          </cell>
          <cell r="F1078">
            <v>0.53057851239669418</v>
          </cell>
          <cell r="G1078">
            <v>1.0611570247933884</v>
          </cell>
          <cell r="H1078">
            <v>43957.741261574076</v>
          </cell>
        </row>
        <row r="1079">
          <cell r="B1079" t="str">
            <v>I1194</v>
          </cell>
          <cell r="C1079" t="str">
            <v>Tornillo De 40 Mm Para Taco De 8</v>
          </cell>
          <cell r="D1079" t="str">
            <v>u</v>
          </cell>
          <cell r="E1079">
            <v>2</v>
          </cell>
          <cell r="F1079">
            <v>1.9586776859504134</v>
          </cell>
          <cell r="G1079">
            <v>3.9173553719008267</v>
          </cell>
          <cell r="H1079">
            <v>43957.741319444445</v>
          </cell>
        </row>
        <row r="1080">
          <cell r="B1080" t="str">
            <v>I1186</v>
          </cell>
          <cell r="C1080" t="str">
            <v>Klaukol Pastina Talco X 5 Kg.</v>
          </cell>
          <cell r="D1080" t="str">
            <v>bolsa</v>
          </cell>
          <cell r="E1080">
            <v>0.1</v>
          </cell>
          <cell r="F1080">
            <v>190.08677685950414</v>
          </cell>
          <cell r="G1080">
            <v>19.008677685950413</v>
          </cell>
          <cell r="H1080">
            <v>43957.615891203706</v>
          </cell>
        </row>
        <row r="1081">
          <cell r="B1081" t="str">
            <v>I1069</v>
          </cell>
          <cell r="C1081" t="str">
            <v>Oficial Sanitarista</v>
          </cell>
          <cell r="D1081" t="str">
            <v>hs</v>
          </cell>
          <cell r="E1081">
            <v>0.8</v>
          </cell>
          <cell r="F1081">
            <v>532.26439272727271</v>
          </cell>
          <cell r="G1081">
            <v>425.81151418181821</v>
          </cell>
          <cell r="H1081">
            <v>43952</v>
          </cell>
        </row>
        <row r="1082">
          <cell r="B1082" t="str">
            <v>I1070</v>
          </cell>
          <cell r="C1082" t="str">
            <v>Ayudante Sanitarista</v>
          </cell>
          <cell r="D1082" t="str">
            <v>hs</v>
          </cell>
          <cell r="E1082">
            <v>0.8</v>
          </cell>
          <cell r="F1082">
            <v>408.90618472727266</v>
          </cell>
          <cell r="G1082">
            <v>327.12494778181815</v>
          </cell>
          <cell r="H1082">
            <v>43952</v>
          </cell>
        </row>
        <row r="1084">
          <cell r="A1084" t="str">
            <v>T1199</v>
          </cell>
          <cell r="C1084" t="str">
            <v>Colocacion De Bañera (Solo Mano De Obra)</v>
          </cell>
          <cell r="D1084" t="str">
            <v>u</v>
          </cell>
          <cell r="G1084">
            <v>1882.3411549090906</v>
          </cell>
          <cell r="H1084">
            <v>43952</v>
          </cell>
          <cell r="I1084" t="str">
            <v>23.4 ARTEFACTOS SANITARIOS</v>
          </cell>
        </row>
        <row r="1085">
          <cell r="B1085" t="str">
            <v>I1069</v>
          </cell>
          <cell r="C1085" t="str">
            <v>Oficial Sanitarista</v>
          </cell>
          <cell r="D1085" t="str">
            <v>hs</v>
          </cell>
          <cell r="E1085">
            <v>2</v>
          </cell>
          <cell r="F1085">
            <v>532.26439272727271</v>
          </cell>
          <cell r="G1085">
            <v>1064.5287854545454</v>
          </cell>
          <cell r="H1085">
            <v>43952</v>
          </cell>
        </row>
        <row r="1086">
          <cell r="B1086" t="str">
            <v>I1070</v>
          </cell>
          <cell r="C1086" t="str">
            <v>Ayudante Sanitarista</v>
          </cell>
          <cell r="D1086" t="str">
            <v>hs</v>
          </cell>
          <cell r="E1086">
            <v>2</v>
          </cell>
          <cell r="F1086">
            <v>408.90618472727266</v>
          </cell>
          <cell r="G1086">
            <v>817.81236945454532</v>
          </cell>
          <cell r="H1086">
            <v>43952</v>
          </cell>
        </row>
        <row r="1088">
          <cell r="A1088" t="str">
            <v>T1200</v>
          </cell>
          <cell r="C1088" t="str">
            <v>Griferia - Para Lavatorio O Pileta De Cocina (Solo Colocacion)</v>
          </cell>
          <cell r="D1088" t="str">
            <v>u</v>
          </cell>
          <cell r="G1088">
            <v>941.17057745454531</v>
          </cell>
          <cell r="H1088">
            <v>43952</v>
          </cell>
          <cell r="I1088" t="str">
            <v>23 INSTALACIÓN SANITARIA</v>
          </cell>
        </row>
        <row r="1089">
          <cell r="B1089" t="str">
            <v>I1069</v>
          </cell>
          <cell r="C1089" t="str">
            <v>Oficial Sanitarista</v>
          </cell>
          <cell r="D1089" t="str">
            <v>hs</v>
          </cell>
          <cell r="E1089">
            <v>1</v>
          </cell>
          <cell r="F1089">
            <v>532.26439272727271</v>
          </cell>
          <cell r="G1089">
            <v>532.26439272727271</v>
          </cell>
          <cell r="H1089">
            <v>43952</v>
          </cell>
        </row>
        <row r="1090">
          <cell r="B1090" t="str">
            <v>I1070</v>
          </cell>
          <cell r="C1090" t="str">
            <v>Ayudante Sanitarista</v>
          </cell>
          <cell r="D1090" t="str">
            <v>hs</v>
          </cell>
          <cell r="E1090">
            <v>1</v>
          </cell>
          <cell r="F1090">
            <v>408.90618472727266</v>
          </cell>
          <cell r="G1090">
            <v>408.90618472727266</v>
          </cell>
          <cell r="H1090">
            <v>43952</v>
          </cell>
        </row>
        <row r="1092">
          <cell r="A1092" t="str">
            <v>T1201</v>
          </cell>
          <cell r="C1092" t="str">
            <v>Griferia - Para Bidet (Solo Mano De Obra)</v>
          </cell>
          <cell r="D1092" t="str">
            <v>u</v>
          </cell>
          <cell r="G1092">
            <v>941.17057745454531</v>
          </cell>
          <cell r="H1092">
            <v>43952</v>
          </cell>
          <cell r="I1092" t="str">
            <v>23.5 GRIFERIAS</v>
          </cell>
        </row>
        <row r="1093">
          <cell r="B1093" t="str">
            <v>I1069</v>
          </cell>
          <cell r="C1093" t="str">
            <v>Oficial Sanitarista</v>
          </cell>
          <cell r="D1093" t="str">
            <v>hs</v>
          </cell>
          <cell r="E1093">
            <v>1</v>
          </cell>
          <cell r="F1093">
            <v>532.26439272727271</v>
          </cell>
          <cell r="G1093">
            <v>532.26439272727271</v>
          </cell>
          <cell r="H1093">
            <v>43952</v>
          </cell>
        </row>
        <row r="1094">
          <cell r="B1094" t="str">
            <v>I1070</v>
          </cell>
          <cell r="C1094" t="str">
            <v>Ayudante Sanitarista</v>
          </cell>
          <cell r="D1094" t="str">
            <v>hs</v>
          </cell>
          <cell r="E1094">
            <v>1</v>
          </cell>
          <cell r="F1094">
            <v>408.90618472727266</v>
          </cell>
          <cell r="G1094">
            <v>408.90618472727266</v>
          </cell>
          <cell r="H1094">
            <v>43952</v>
          </cell>
        </row>
        <row r="1096">
          <cell r="A1096" t="str">
            <v>T1202</v>
          </cell>
          <cell r="C1096" t="str">
            <v>Griferia - Para Ducha (Solo Colocacion)</v>
          </cell>
          <cell r="D1096" t="str">
            <v>u</v>
          </cell>
          <cell r="G1096">
            <v>941.17057745454531</v>
          </cell>
          <cell r="H1096">
            <v>43952</v>
          </cell>
          <cell r="I1096" t="str">
            <v>23 INSTALACIÓN SANITARIA</v>
          </cell>
        </row>
        <row r="1097">
          <cell r="B1097" t="str">
            <v>I1069</v>
          </cell>
          <cell r="C1097" t="str">
            <v>Oficial Sanitarista</v>
          </cell>
          <cell r="D1097" t="str">
            <v>hs</v>
          </cell>
          <cell r="E1097">
            <v>1</v>
          </cell>
          <cell r="F1097">
            <v>532.26439272727271</v>
          </cell>
          <cell r="G1097">
            <v>532.26439272727271</v>
          </cell>
          <cell r="H1097">
            <v>43952</v>
          </cell>
        </row>
        <row r="1098">
          <cell r="B1098" t="str">
            <v>I1070</v>
          </cell>
          <cell r="C1098" t="str">
            <v>Ayudante Sanitarista</v>
          </cell>
          <cell r="D1098" t="str">
            <v>hs</v>
          </cell>
          <cell r="E1098">
            <v>1</v>
          </cell>
          <cell r="F1098">
            <v>408.90618472727266</v>
          </cell>
          <cell r="G1098">
            <v>408.90618472727266</v>
          </cell>
          <cell r="H1098">
            <v>43952</v>
          </cell>
        </row>
        <row r="1100">
          <cell r="A1100" t="str">
            <v>T1203</v>
          </cell>
          <cell r="C1100" t="str">
            <v>Esmalte Sintetico Sobre Madera</v>
          </cell>
          <cell r="D1100" t="str">
            <v>m2</v>
          </cell>
          <cell r="G1100">
            <v>665.83877289256202</v>
          </cell>
          <cell r="H1100">
            <v>43952</v>
          </cell>
          <cell r="I1100" t="str">
            <v>34 PINTURA</v>
          </cell>
        </row>
        <row r="1101">
          <cell r="B1101" t="str">
            <v>I1340</v>
          </cell>
          <cell r="C1101" t="str">
            <v>Esmalte Sintético X 4 Litros</v>
          </cell>
          <cell r="D1101" t="str">
            <v>u</v>
          </cell>
          <cell r="E1101">
            <v>7.4999999999999997E-2</v>
          </cell>
          <cell r="F1101">
            <v>1318.1818181818182</v>
          </cell>
          <cell r="G1101">
            <v>98.86363636363636</v>
          </cell>
          <cell r="H1101">
            <v>43957.619710648149</v>
          </cell>
          <cell r="I1101" t="str">
            <v>0,3 litros/m2</v>
          </cell>
        </row>
        <row r="1102">
          <cell r="B1102" t="str">
            <v>I1341</v>
          </cell>
          <cell r="C1102" t="str">
            <v>Aguarras X 18 Litros</v>
          </cell>
          <cell r="D1102" t="str">
            <v>u</v>
          </cell>
          <cell r="E1102">
            <v>1.6666666666666666E-2</v>
          </cell>
          <cell r="F1102">
            <v>2082.6446280991736</v>
          </cell>
          <cell r="G1102">
            <v>34.710743801652896</v>
          </cell>
          <cell r="H1102">
            <v>43957.619768518518</v>
          </cell>
          <cell r="I1102" t="str">
            <v>0,3 litros/m2</v>
          </cell>
        </row>
        <row r="1103">
          <cell r="B1103" t="str">
            <v>I1210</v>
          </cell>
          <cell r="C1103" t="str">
            <v>Oficial Pintor</v>
          </cell>
          <cell r="D1103" t="str">
            <v>hs</v>
          </cell>
          <cell r="E1103">
            <v>1</v>
          </cell>
          <cell r="F1103">
            <v>532.26439272727271</v>
          </cell>
          <cell r="G1103">
            <v>532.26439272727271</v>
          </cell>
          <cell r="H1103">
            <v>43952</v>
          </cell>
        </row>
        <row r="1105">
          <cell r="A1105" t="str">
            <v>T1204</v>
          </cell>
          <cell r="C1105" t="str">
            <v>Desagues Cloacales - Tramo Bidet A Ppa En Pvc (Solo Materiales)</v>
          </cell>
          <cell r="D1105" t="str">
            <v>u</v>
          </cell>
          <cell r="G1105">
            <v>53.007933884297529</v>
          </cell>
          <cell r="H1105">
            <v>42979</v>
          </cell>
          <cell r="I1105" t="str">
            <v>23.2 DESAGUES CLOACALES</v>
          </cell>
        </row>
        <row r="1106">
          <cell r="B1106" t="str">
            <v>I1134</v>
          </cell>
          <cell r="C1106" t="str">
            <v>Cano Pvc 40X4 Mts (3,2) Aprob.Cloacal Iram</v>
          </cell>
          <cell r="D1106" t="str">
            <v>tira</v>
          </cell>
          <cell r="E1106">
            <v>0.125</v>
          </cell>
          <cell r="F1106">
            <v>261.98347107438019</v>
          </cell>
          <cell r="G1106">
            <v>32.747933884297524</v>
          </cell>
          <cell r="H1106">
            <v>43957.615601851852</v>
          </cell>
        </row>
        <row r="1107">
          <cell r="B1107" t="str">
            <v>I1138</v>
          </cell>
          <cell r="C1107" t="str">
            <v>Codo Pvc 40 A 90 Tigre Ramat (29912343)</v>
          </cell>
          <cell r="D1107" t="str">
            <v>u</v>
          </cell>
          <cell r="E1107">
            <v>2</v>
          </cell>
          <cell r="F1107">
            <v>10.130000000000001</v>
          </cell>
          <cell r="G1107">
            <v>20.260000000000002</v>
          </cell>
          <cell r="H1107">
            <v>42979</v>
          </cell>
        </row>
        <row r="1109">
          <cell r="A1109" t="str">
            <v>T1205</v>
          </cell>
          <cell r="C1109" t="str">
            <v>Desagues Cloacales - Tramo Ducha A Ppa En Pvc (Solo Materiales)</v>
          </cell>
          <cell r="D1109" t="str">
            <v>u</v>
          </cell>
          <cell r="G1109">
            <v>176.81256198347108</v>
          </cell>
          <cell r="H1109">
            <v>42979</v>
          </cell>
          <cell r="I1109" t="str">
            <v>23.2 DESAGUES CLOACALES</v>
          </cell>
        </row>
        <row r="1110">
          <cell r="B1110" t="str">
            <v>I1134</v>
          </cell>
          <cell r="C1110" t="str">
            <v>Cano Pvc 40X4 Mts (3,2) Aprob.Cloacal Iram</v>
          </cell>
          <cell r="D1110" t="str">
            <v>tira</v>
          </cell>
          <cell r="E1110">
            <v>0.45</v>
          </cell>
          <cell r="F1110">
            <v>261.98347107438019</v>
          </cell>
          <cell r="G1110">
            <v>117.89256198347108</v>
          </cell>
          <cell r="H1110">
            <v>43957.615601851852</v>
          </cell>
        </row>
        <row r="1111">
          <cell r="B1111" t="str">
            <v>I1143</v>
          </cell>
          <cell r="C1111" t="str">
            <v>Curva Pvc 40 A 45 Tigre Ramat (29913048)</v>
          </cell>
          <cell r="D1111" t="str">
            <v>u</v>
          </cell>
          <cell r="E1111">
            <v>4</v>
          </cell>
          <cell r="F1111">
            <v>13.39</v>
          </cell>
          <cell r="G1111">
            <v>53.56</v>
          </cell>
          <cell r="H1111">
            <v>42979</v>
          </cell>
        </row>
        <row r="1112">
          <cell r="B1112" t="str">
            <v>I1231</v>
          </cell>
          <cell r="C1112" t="str">
            <v>Tapa Pvc  40 Tigre Ramat (20215020)</v>
          </cell>
          <cell r="D1112" t="str">
            <v>u</v>
          </cell>
          <cell r="E1112">
            <v>1</v>
          </cell>
          <cell r="F1112">
            <v>5.36</v>
          </cell>
          <cell r="G1112">
            <v>5.36</v>
          </cell>
          <cell r="H1112">
            <v>42979</v>
          </cell>
        </row>
        <row r="1114">
          <cell r="A1114" t="str">
            <v>T1206</v>
          </cell>
          <cell r="C1114" t="str">
            <v>Azotado Hidrofugo Bajo Revestimiento Esp=1Cm</v>
          </cell>
          <cell r="D1114" t="str">
            <v>m2</v>
          </cell>
          <cell r="G1114">
            <v>256.7810561454545</v>
          </cell>
          <cell r="H1114">
            <v>43952</v>
          </cell>
          <cell r="I1114" t="str">
            <v>08 REVOQUES</v>
          </cell>
        </row>
        <row r="1115">
          <cell r="B1115" t="str">
            <v>I1034</v>
          </cell>
          <cell r="C1115" t="str">
            <v>Iggam Ceresita Tambor X 200 Litros</v>
          </cell>
          <cell r="D1115" t="str">
            <v>u</v>
          </cell>
          <cell r="E1115">
            <v>1.5E-3</v>
          </cell>
          <cell r="F1115">
            <v>37.586776859504134</v>
          </cell>
          <cell r="G1115">
            <v>5.6380165289256205E-2</v>
          </cell>
          <cell r="H1115">
            <v>43957.614502314813</v>
          </cell>
        </row>
        <row r="1116">
          <cell r="B1116" t="str">
            <v>T1025</v>
          </cell>
          <cell r="C1116" t="str">
            <v>Mat. - Mortero 1:3</v>
          </cell>
          <cell r="D1116" t="str">
            <v>m3</v>
          </cell>
          <cell r="E1116">
            <v>0.01</v>
          </cell>
          <cell r="F1116">
            <v>5534.3801652892562</v>
          </cell>
          <cell r="G1116">
            <v>55.343801652892566</v>
          </cell>
          <cell r="H1116">
            <v>43957.613171296296</v>
          </cell>
        </row>
        <row r="1117">
          <cell r="B1117" t="str">
            <v>I1004</v>
          </cell>
          <cell r="C1117" t="str">
            <v>Oficial</v>
          </cell>
          <cell r="D1117" t="str">
            <v>hs</v>
          </cell>
          <cell r="E1117">
            <v>0.3</v>
          </cell>
          <cell r="F1117">
            <v>466.81648872727277</v>
          </cell>
          <cell r="G1117">
            <v>140.04494661818183</v>
          </cell>
          <cell r="H1117">
            <v>43952</v>
          </cell>
        </row>
        <row r="1118">
          <cell r="B1118" t="str">
            <v>I1005</v>
          </cell>
          <cell r="C1118" t="str">
            <v>Ayudante</v>
          </cell>
          <cell r="D1118" t="str">
            <v>hs</v>
          </cell>
          <cell r="E1118">
            <v>0.15</v>
          </cell>
          <cell r="F1118">
            <v>408.90618472727266</v>
          </cell>
          <cell r="G1118">
            <v>61.335927709090896</v>
          </cell>
          <cell r="H1118">
            <v>43952</v>
          </cell>
        </row>
        <row r="1120">
          <cell r="A1120" t="str">
            <v>T1207</v>
          </cell>
          <cell r="C1120" t="str">
            <v>Ceramica 20X20 San Lorenzo Blanca Esmalatada</v>
          </cell>
          <cell r="D1120" t="str">
            <v>m2</v>
          </cell>
          <cell r="G1120">
            <v>722.8522458181817</v>
          </cell>
          <cell r="H1120">
            <v>42948</v>
          </cell>
          <cell r="I1120" t="str">
            <v>14 REVESTIMIENTOS</v>
          </cell>
        </row>
        <row r="1121">
          <cell r="B1121" t="str">
            <v>I1204</v>
          </cell>
          <cell r="C1121" t="str">
            <v>Ceramica Blanca 20X20 Blanca San Lorenzo</v>
          </cell>
          <cell r="D1121" t="str">
            <v>m2</v>
          </cell>
          <cell r="E1121">
            <v>1.1000000000000001</v>
          </cell>
          <cell r="F1121">
            <v>114</v>
          </cell>
          <cell r="G1121">
            <v>125.4</v>
          </cell>
          <cell r="H1121">
            <v>42948</v>
          </cell>
        </row>
        <row r="1122">
          <cell r="B1122" t="str">
            <v>T1073</v>
          </cell>
          <cell r="C1122" t="str">
            <v>Colocacion De Piezas De 20X20 Con Klaukol (Mat+Mo)</v>
          </cell>
          <cell r="D1122" t="str">
            <v>m2</v>
          </cell>
          <cell r="E1122">
            <v>1</v>
          </cell>
          <cell r="F1122">
            <v>526.70431193388424</v>
          </cell>
          <cell r="G1122">
            <v>526.70431193388424</v>
          </cell>
          <cell r="H1122">
            <v>43952</v>
          </cell>
        </row>
        <row r="1123">
          <cell r="B1123" t="str">
            <v>I1187</v>
          </cell>
          <cell r="C1123" t="str">
            <v>Klaukol Pastina P/Porcel.Marfil X 5 Kg.</v>
          </cell>
          <cell r="D1123" t="str">
            <v>bolsa</v>
          </cell>
          <cell r="E1123">
            <v>0.2</v>
          </cell>
          <cell r="F1123">
            <v>353.73966942148758</v>
          </cell>
          <cell r="G1123">
            <v>70.747933884297524</v>
          </cell>
          <cell r="H1123">
            <v>43957.615949074076</v>
          </cell>
        </row>
        <row r="1125">
          <cell r="A1125" t="str">
            <v>T1208</v>
          </cell>
          <cell r="C1125" t="str">
            <v>Ch1 Y Ch2 - Cielorraso De Hormigón Visto, Tratamiento Hormigón Sin Oquedades</v>
          </cell>
          <cell r="D1125" t="str">
            <v>m2</v>
          </cell>
          <cell r="G1125">
            <v>460.20910532231403</v>
          </cell>
          <cell r="H1125">
            <v>43952</v>
          </cell>
          <cell r="I1125" t="str">
            <v>13 CIELORRASOS</v>
          </cell>
        </row>
        <row r="1126">
          <cell r="B1126" t="str">
            <v>T1013</v>
          </cell>
          <cell r="C1126" t="str">
            <v xml:space="preserve">Mat. - Mortero Mc 1:4 </v>
          </cell>
          <cell r="D1126" t="str">
            <v>m3</v>
          </cell>
          <cell r="E1126">
            <v>5.0000000000000001E-3</v>
          </cell>
          <cell r="F1126">
            <v>4469.553719008265</v>
          </cell>
          <cell r="G1126">
            <v>22.347768595041327</v>
          </cell>
          <cell r="H1126">
            <v>43957.613171296296</v>
          </cell>
        </row>
        <row r="1127">
          <cell r="B1127" t="str">
            <v>I1004</v>
          </cell>
          <cell r="C1127" t="str">
            <v>Oficial</v>
          </cell>
          <cell r="D1127" t="str">
            <v>hs</v>
          </cell>
          <cell r="E1127">
            <v>0.5</v>
          </cell>
          <cell r="F1127">
            <v>466.81648872727277</v>
          </cell>
          <cell r="G1127">
            <v>233.40824436363638</v>
          </cell>
          <cell r="H1127">
            <v>43952</v>
          </cell>
        </row>
        <row r="1128">
          <cell r="B1128" t="str">
            <v>I1005</v>
          </cell>
          <cell r="C1128" t="str">
            <v>Ayudante</v>
          </cell>
          <cell r="D1128" t="str">
            <v>hs</v>
          </cell>
          <cell r="E1128">
            <v>0.5</v>
          </cell>
          <cell r="F1128">
            <v>408.90618472727266</v>
          </cell>
          <cell r="G1128">
            <v>204.45309236363633</v>
          </cell>
          <cell r="H1128">
            <v>43952</v>
          </cell>
        </row>
        <row r="1130">
          <cell r="A1130" t="str">
            <v>T1209</v>
          </cell>
          <cell r="C1130" t="str">
            <v>Contrapiso De Hormigón H30 Espesor 12 Cm Con Malla De 8 Mm Cada 15 Cm</v>
          </cell>
          <cell r="D1130" t="str">
            <v>m2</v>
          </cell>
          <cell r="G1130">
            <v>1771.4491844525255</v>
          </cell>
          <cell r="H1130">
            <v>43952</v>
          </cell>
          <cell r="I1130" t="str">
            <v>09 CONTRAPISOS</v>
          </cell>
        </row>
        <row r="1131">
          <cell r="B1131" t="str">
            <v>I1019</v>
          </cell>
          <cell r="C1131" t="str">
            <v>Hormigon Elaborado H30</v>
          </cell>
          <cell r="D1131" t="str">
            <v>m3</v>
          </cell>
          <cell r="E1131">
            <v>0.12</v>
          </cell>
          <cell r="F1131">
            <v>5590</v>
          </cell>
          <cell r="G1131">
            <v>670.8</v>
          </cell>
          <cell r="H1131">
            <v>43952</v>
          </cell>
        </row>
        <row r="1132">
          <cell r="B1132" t="str">
            <v>T1288</v>
          </cell>
          <cell r="C1132" t="str">
            <v>Ejecución De Contrapiso Sobre Terreno Natural Esp 12 Cm</v>
          </cell>
          <cell r="D1132" t="str">
            <v>m2</v>
          </cell>
          <cell r="E1132">
            <v>1</v>
          </cell>
          <cell r="F1132">
            <v>525.43360407272723</v>
          </cell>
          <cell r="G1132">
            <v>525.43360407272723</v>
          </cell>
          <cell r="H1132">
            <v>43952</v>
          </cell>
        </row>
        <row r="1133">
          <cell r="B1133" t="str">
            <v>I1005</v>
          </cell>
          <cell r="C1133" t="str">
            <v>Ayudante</v>
          </cell>
          <cell r="D1133" t="str">
            <v>hs</v>
          </cell>
          <cell r="E1133">
            <v>0.2</v>
          </cell>
          <cell r="F1133">
            <v>408.90618472727266</v>
          </cell>
          <cell r="G1133">
            <v>81.781236945454538</v>
          </cell>
          <cell r="H1133">
            <v>43952</v>
          </cell>
        </row>
        <row r="1134">
          <cell r="B1134" t="str">
            <v>I1423</v>
          </cell>
          <cell r="C1134" t="str">
            <v>Malla 15X15 8 Mm 6 X 2.40 Mts. (14,4 M2)</v>
          </cell>
          <cell r="D1134" t="str">
            <v>u</v>
          </cell>
          <cell r="E1134">
            <v>7.6388888888888895E-2</v>
          </cell>
          <cell r="F1134">
            <v>6459.5041322314055</v>
          </cell>
          <cell r="G1134">
            <v>493.43434343434353</v>
          </cell>
          <cell r="H1134">
            <v>43957.621504629627</v>
          </cell>
          <cell r="I1134" t="str">
            <v>1,10 m2/m2</v>
          </cell>
        </row>
        <row r="1136">
          <cell r="A1136" t="str">
            <v>T1210</v>
          </cell>
          <cell r="C1136" t="str">
            <v>Montante (Subida O Bajada) De Agua Fria Acqua 1"</v>
          </cell>
          <cell r="D1136" t="str">
            <v>ml</v>
          </cell>
          <cell r="G1136">
            <v>343.14335243636367</v>
          </cell>
          <cell r="H1136">
            <v>42979</v>
          </cell>
          <cell r="I1136" t="str">
            <v>23.1 AGUA FRIA Y CALIENTE</v>
          </cell>
        </row>
        <row r="1137">
          <cell r="B1137" t="str">
            <v>T1187</v>
          </cell>
          <cell r="C1137" t="str">
            <v>Apertura De Canaleta En Muro De Ladrillo Hueco 7X 5 Cm</v>
          </cell>
          <cell r="D1137" t="str">
            <v>ml</v>
          </cell>
          <cell r="E1137">
            <v>1</v>
          </cell>
          <cell r="F1137">
            <v>81.781236945454538</v>
          </cell>
          <cell r="G1137">
            <v>81.781236945454538</v>
          </cell>
          <cell r="H1137">
            <v>43952</v>
          </cell>
        </row>
        <row r="1138">
          <cell r="B1138" t="str">
            <v>I1094</v>
          </cell>
          <cell r="C1138" t="str">
            <v>Cano Acqua System Pn-12 32 Agua Fria (1")</v>
          </cell>
          <cell r="D1138" t="str">
            <v>tira</v>
          </cell>
          <cell r="E1138">
            <v>0.25</v>
          </cell>
          <cell r="F1138">
            <v>268.88</v>
          </cell>
          <cell r="G1138">
            <v>67.22</v>
          </cell>
          <cell r="H1138">
            <v>42979</v>
          </cell>
          <cell r="I1138" t="str">
            <v>ENTRADA, SUBIDA Y BAJADA</v>
          </cell>
        </row>
        <row r="1139">
          <cell r="B1139" t="str">
            <v>I1179</v>
          </cell>
          <cell r="C1139" t="str">
            <v>Codo De 32 A 45 Acqua System (1")</v>
          </cell>
          <cell r="D1139" t="str">
            <v>u</v>
          </cell>
          <cell r="E1139">
            <v>0.2</v>
          </cell>
          <cell r="F1139">
            <v>29.54</v>
          </cell>
          <cell r="G1139">
            <v>5.9080000000000004</v>
          </cell>
          <cell r="H1139">
            <v>42979</v>
          </cell>
        </row>
        <row r="1140">
          <cell r="B1140" t="str">
            <v>I1069</v>
          </cell>
          <cell r="C1140" t="str">
            <v>Oficial Sanitarista</v>
          </cell>
          <cell r="D1140" t="str">
            <v>hs</v>
          </cell>
          <cell r="E1140">
            <v>0.2</v>
          </cell>
          <cell r="F1140">
            <v>532.26439272727271</v>
          </cell>
          <cell r="G1140">
            <v>106.45287854545455</v>
          </cell>
          <cell r="H1140">
            <v>43952</v>
          </cell>
          <cell r="I1140" t="str">
            <v>COLOCACION DE CAÑO EN MURO</v>
          </cell>
        </row>
        <row r="1141">
          <cell r="B1141" t="str">
            <v>I1070</v>
          </cell>
          <cell r="C1141" t="str">
            <v>Ayudante Sanitarista</v>
          </cell>
          <cell r="D1141" t="str">
            <v>hs</v>
          </cell>
          <cell r="E1141">
            <v>0.2</v>
          </cell>
          <cell r="F1141">
            <v>408.90618472727266</v>
          </cell>
          <cell r="G1141">
            <v>81.781236945454538</v>
          </cell>
          <cell r="H1141">
            <v>43952</v>
          </cell>
          <cell r="I1141" t="str">
            <v>COLOCACION DE CAÑO EN MURO</v>
          </cell>
        </row>
        <row r="1143">
          <cell r="A1143" t="str">
            <v>T1211</v>
          </cell>
          <cell r="C1143" t="str">
            <v>Desagues Cloacales Cocina-Lavadero (Provision Y Colocación)</v>
          </cell>
          <cell r="D1143" t="str">
            <v>u</v>
          </cell>
          <cell r="G1143">
            <v>7096.1700762975197</v>
          </cell>
          <cell r="H1143">
            <v>42979</v>
          </cell>
          <cell r="I1143" t="str">
            <v>23.2 DESAGUES CLOACALES</v>
          </cell>
        </row>
        <row r="1144">
          <cell r="B1144" t="str">
            <v>T1188</v>
          </cell>
          <cell r="C1144" t="str">
            <v>Desague De Pileta De Cocina A Boca De Acceso (Provision Y Colocación)</v>
          </cell>
          <cell r="D1144" t="str">
            <v>u</v>
          </cell>
          <cell r="E1144">
            <v>1</v>
          </cell>
          <cell r="F1144">
            <v>3124.6713196694209</v>
          </cell>
          <cell r="G1144">
            <v>3124.6713196694209</v>
          </cell>
          <cell r="H1144">
            <v>42979</v>
          </cell>
        </row>
        <row r="1145">
          <cell r="B1145" t="str">
            <v>T1189</v>
          </cell>
          <cell r="C1145" t="str">
            <v>Desague De Pileta De Lavar A Ppa (Provision Y Colocación)</v>
          </cell>
          <cell r="D1145" t="str">
            <v>u</v>
          </cell>
          <cell r="E1145">
            <v>1</v>
          </cell>
          <cell r="F1145">
            <v>1078.424379107438</v>
          </cell>
          <cell r="G1145">
            <v>1078.424379107438</v>
          </cell>
          <cell r="H1145">
            <v>42979</v>
          </cell>
        </row>
        <row r="1146">
          <cell r="B1146" t="str">
            <v>T1190</v>
          </cell>
          <cell r="C1146" t="str">
            <v>Desague De Lavarropa A Ppa 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</row>
        <row r="1147">
          <cell r="B1147" t="str">
            <v>T1191</v>
          </cell>
          <cell r="C1147" t="str">
            <v>Desague De Ppa A Boca De Acceso  (Provision Y Colocación)</v>
          </cell>
          <cell r="D1147" t="str">
            <v>u</v>
          </cell>
          <cell r="E1147">
            <v>1</v>
          </cell>
          <cell r="F1147">
            <v>673.97528872727264</v>
          </cell>
          <cell r="G1147">
            <v>673.97528872727264</v>
          </cell>
          <cell r="H1147">
            <v>42979</v>
          </cell>
        </row>
        <row r="1148">
          <cell r="B1148" t="str">
            <v>T1192</v>
          </cell>
          <cell r="C1148" t="str">
            <v>Desague De Boca De Acceso A Cdv  (Provision Y Colocación)</v>
          </cell>
          <cell r="D1148" t="str">
            <v>u</v>
          </cell>
          <cell r="E1148">
            <v>1</v>
          </cell>
          <cell r="F1148">
            <v>1140.6747096859503</v>
          </cell>
          <cell r="G1148">
            <v>1140.6747096859503</v>
          </cell>
          <cell r="H1148">
            <v>43952</v>
          </cell>
        </row>
        <row r="1150">
          <cell r="A1150" t="str">
            <v>T1212</v>
          </cell>
          <cell r="C1150" t="str">
            <v>Desagues Cloacales Toillete</v>
          </cell>
          <cell r="D1150" t="str">
            <v>u</v>
          </cell>
          <cell r="G1150">
            <v>6938.6888366280982</v>
          </cell>
          <cell r="H1150">
            <v>42979</v>
          </cell>
          <cell r="I1150" t="str">
            <v>23.2 DESAGUES CLOACALES</v>
          </cell>
        </row>
        <row r="1151">
          <cell r="B1151" t="str">
            <v>T1193</v>
          </cell>
          <cell r="C1151" t="str">
            <v>Desagues Cloacales - Tramo Lavatorio A Ppa En Pvc (Solo Materiales)</v>
          </cell>
          <cell r="D1151" t="str">
            <v>u</v>
          </cell>
          <cell r="E1151">
            <v>1</v>
          </cell>
          <cell r="F1151">
            <v>245.91842975206615</v>
          </cell>
          <cell r="G1151">
            <v>245.91842975206615</v>
          </cell>
          <cell r="H1151">
            <v>42979</v>
          </cell>
        </row>
        <row r="1152">
          <cell r="B1152" t="str">
            <v>T1194</v>
          </cell>
          <cell r="C1152" t="str">
            <v>Desagues Cloacales - Tramo Ppa A Ramal De Inodoro En Pvc (Solo Materiales)</v>
          </cell>
          <cell r="D1152" t="str">
            <v>u</v>
          </cell>
          <cell r="E1152">
            <v>1</v>
          </cell>
          <cell r="F1152">
            <v>335.30669421487602</v>
          </cell>
          <cell r="G1152">
            <v>335.30669421487602</v>
          </cell>
          <cell r="H1152">
            <v>42979</v>
          </cell>
        </row>
        <row r="1153">
          <cell r="B1153" t="str">
            <v>T1195</v>
          </cell>
          <cell r="C1153" t="str">
            <v>Desagues Cloacales - Tramo De Inodoro A Cdv En Pvc (Solo Materiales)</v>
          </cell>
          <cell r="D1153" t="str">
            <v>u</v>
          </cell>
          <cell r="E1153">
            <v>1</v>
          </cell>
          <cell r="F1153">
            <v>710.44024793388428</v>
          </cell>
          <cell r="G1153">
            <v>710.44024793388428</v>
          </cell>
          <cell r="H1153">
            <v>42979</v>
          </cell>
        </row>
        <row r="1154">
          <cell r="B1154" t="str">
            <v>I1069</v>
          </cell>
          <cell r="C1154" t="str">
            <v>Oficial Sanitarista</v>
          </cell>
          <cell r="D1154" t="str">
            <v>hs</v>
          </cell>
          <cell r="E1154">
            <v>6</v>
          </cell>
          <cell r="F1154">
            <v>532.26439272727271</v>
          </cell>
          <cell r="G1154">
            <v>3193.5863563636362</v>
          </cell>
          <cell r="H1154">
            <v>43952</v>
          </cell>
        </row>
        <row r="1155">
          <cell r="B1155" t="str">
            <v>I1070</v>
          </cell>
          <cell r="C1155" t="str">
            <v>Ayudante Sanitarista</v>
          </cell>
          <cell r="D1155" t="str">
            <v>hs</v>
          </cell>
          <cell r="E1155">
            <v>6</v>
          </cell>
          <cell r="F1155">
            <v>408.90618472727266</v>
          </cell>
          <cell r="G1155">
            <v>2453.4371083636361</v>
          </cell>
          <cell r="H1155">
            <v>43952</v>
          </cell>
        </row>
        <row r="1157">
          <cell r="A1157" t="str">
            <v>T1213</v>
          </cell>
          <cell r="C1157" t="str">
            <v>Cañería Cloacal Principal Pvc 110 Mm Incluye Excavación Relleno Y Ramales</v>
          </cell>
          <cell r="D1157" t="str">
            <v>ml</v>
          </cell>
          <cell r="G1157">
            <v>3684.3674869157026</v>
          </cell>
          <cell r="H1157">
            <v>42979</v>
          </cell>
          <cell r="I1157" t="str">
            <v>23.2 DESAGUES CLOACALES</v>
          </cell>
        </row>
        <row r="1158">
          <cell r="B1158" t="str">
            <v>T1003</v>
          </cell>
          <cell r="C1158" t="str">
            <v>Excavación Manual De Zanjas Y Pozos</v>
          </cell>
          <cell r="D1158" t="str">
            <v>m3</v>
          </cell>
          <cell r="E1158">
            <v>0.48</v>
          </cell>
          <cell r="F1158">
            <v>2044.5309236363632</v>
          </cell>
          <cell r="G1158">
            <v>981.37484334545434</v>
          </cell>
          <cell r="H1158">
            <v>43952</v>
          </cell>
        </row>
        <row r="1159">
          <cell r="B1159" t="str">
            <v>T1144</v>
          </cell>
          <cell r="C1159" t="str">
            <v>Relleno Y Compactacion Con Tosca</v>
          </cell>
          <cell r="D1159" t="str">
            <v>m3</v>
          </cell>
          <cell r="E1159">
            <v>0.57599999999999996</v>
          </cell>
          <cell r="F1159">
            <v>2577.5206611570247</v>
          </cell>
          <cell r="G1159">
            <v>1484.6519008264461</v>
          </cell>
          <cell r="H1159">
            <v>43831</v>
          </cell>
        </row>
        <row r="1160">
          <cell r="B1160" t="str">
            <v>I1137</v>
          </cell>
          <cell r="C1160" t="str">
            <v>Cano Pvc 110X4 Mts (3,2) Aprob.Cloacal Iram</v>
          </cell>
          <cell r="D1160" t="str">
            <v>tira</v>
          </cell>
          <cell r="E1160">
            <v>0.25</v>
          </cell>
          <cell r="F1160">
            <v>997.52066115702485</v>
          </cell>
          <cell r="G1160">
            <v>249.38016528925621</v>
          </cell>
          <cell r="H1160">
            <v>43957.61577546296</v>
          </cell>
        </row>
        <row r="1161">
          <cell r="B1161" t="str">
            <v>I1183</v>
          </cell>
          <cell r="C1161" t="str">
            <v>Ramal Pvc 110X110 A 45 Tigre Ramat (29916110)</v>
          </cell>
          <cell r="D1161" t="str">
            <v>u</v>
          </cell>
          <cell r="E1161">
            <v>0.25</v>
          </cell>
          <cell r="F1161">
            <v>111.16</v>
          </cell>
          <cell r="G1161">
            <v>27.79</v>
          </cell>
          <cell r="H1161">
            <v>42979</v>
          </cell>
        </row>
        <row r="1162">
          <cell r="B1162" t="str">
            <v>I1069</v>
          </cell>
          <cell r="C1162" t="str">
            <v>Oficial Sanitarista</v>
          </cell>
          <cell r="D1162" t="str">
            <v>hs</v>
          </cell>
          <cell r="E1162">
            <v>1</v>
          </cell>
          <cell r="F1162">
            <v>532.26439272727271</v>
          </cell>
          <cell r="G1162">
            <v>532.26439272727271</v>
          </cell>
          <cell r="H1162">
            <v>43952</v>
          </cell>
        </row>
        <row r="1163">
          <cell r="B1163" t="str">
            <v>I1070</v>
          </cell>
          <cell r="C1163" t="str">
            <v>Ayudante Sanitarista</v>
          </cell>
          <cell r="D1163" t="str">
            <v>hs</v>
          </cell>
          <cell r="E1163">
            <v>1</v>
          </cell>
          <cell r="F1163">
            <v>408.90618472727266</v>
          </cell>
          <cell r="G1163">
            <v>408.90618472727266</v>
          </cell>
          <cell r="H1163">
            <v>43952</v>
          </cell>
        </row>
        <row r="1165">
          <cell r="A1165" t="str">
            <v>T1214</v>
          </cell>
          <cell r="C1165" t="str">
            <v>Artefacto Inodoro, (Provision Y Colocacion) Incluye Asiento Plastico</v>
          </cell>
          <cell r="D1165" t="str">
            <v>u</v>
          </cell>
          <cell r="G1165">
            <v>5793.2109075041317</v>
          </cell>
          <cell r="H1165">
            <v>42979</v>
          </cell>
          <cell r="I1165" t="str">
            <v>23.4 ARTEFACTOS SANITARIOS</v>
          </cell>
        </row>
        <row r="1166">
          <cell r="B1166" t="str">
            <v>I1216</v>
          </cell>
          <cell r="C1166" t="str">
            <v>Ferrum Inodoro Largo Andino Blanco Ialm</v>
          </cell>
          <cell r="D1166" t="str">
            <v>u</v>
          </cell>
          <cell r="E1166">
            <v>1</v>
          </cell>
          <cell r="F1166">
            <v>1824.41</v>
          </cell>
          <cell r="G1166">
            <v>1824.41</v>
          </cell>
          <cell r="H1166">
            <v>42979</v>
          </cell>
        </row>
        <row r="1167">
          <cell r="B1167" t="str">
            <v>I1234</v>
          </cell>
          <cell r="C1167" t="str">
            <v>Asiento P/Inodoro Blanco Tigre</v>
          </cell>
          <cell r="D1167" t="str">
            <v>u</v>
          </cell>
          <cell r="E1167">
            <v>1</v>
          </cell>
          <cell r="F1167">
            <v>2533.0578512396696</v>
          </cell>
          <cell r="G1167">
            <v>2533.0578512396696</v>
          </cell>
          <cell r="H1167">
            <v>43957.616527777776</v>
          </cell>
        </row>
        <row r="1168">
          <cell r="B1168" t="str">
            <v>T1196</v>
          </cell>
          <cell r="C1168" t="str">
            <v>Colocacion De Inodoro</v>
          </cell>
          <cell r="D1168" t="str">
            <v>u</v>
          </cell>
          <cell r="E1168">
            <v>1</v>
          </cell>
          <cell r="F1168">
            <v>1435.7430562644627</v>
          </cell>
          <cell r="G1168">
            <v>1435.7430562644627</v>
          </cell>
          <cell r="H1168">
            <v>43952</v>
          </cell>
        </row>
        <row r="1170">
          <cell r="A1170" t="str">
            <v>T1215</v>
          </cell>
          <cell r="C1170" t="str">
            <v>Artefacto Bidet, (Provision Y Colocación).</v>
          </cell>
          <cell r="D1170" t="str">
            <v>u</v>
          </cell>
          <cell r="G1170">
            <v>2124.69776753719</v>
          </cell>
          <cell r="H1170">
            <v>42979</v>
          </cell>
          <cell r="I1170" t="str">
            <v>23.4 ARTEFACTOS SANITARIOS</v>
          </cell>
        </row>
        <row r="1171">
          <cell r="B1171" t="str">
            <v>T1197</v>
          </cell>
          <cell r="C1171" t="str">
            <v>Colocacion De Bidet (Solo Mano De Obra)</v>
          </cell>
          <cell r="D1171" t="str">
            <v>u</v>
          </cell>
          <cell r="E1171">
            <v>1</v>
          </cell>
          <cell r="F1171">
            <v>965.15776753719001</v>
          </cell>
          <cell r="G1171">
            <v>965.15776753719001</v>
          </cell>
          <cell r="H1171">
            <v>43952</v>
          </cell>
        </row>
        <row r="1172">
          <cell r="B1172" t="str">
            <v>I1217</v>
          </cell>
          <cell r="C1172" t="str">
            <v>Ferrum Bidet Andina 1Ag.Blanco Bea1B</v>
          </cell>
          <cell r="D1172" t="str">
            <v>u</v>
          </cell>
          <cell r="E1172">
            <v>1</v>
          </cell>
          <cell r="F1172">
            <v>1159.54</v>
          </cell>
          <cell r="G1172">
            <v>1159.54</v>
          </cell>
          <cell r="H1172">
            <v>42979</v>
          </cell>
        </row>
        <row r="1174">
          <cell r="A1174" t="str">
            <v>T1216</v>
          </cell>
          <cell r="C1174" t="str">
            <v>Artefacto Lavatorio De Colgar (Provision Y Colocacion)</v>
          </cell>
          <cell r="D1174" t="str">
            <v>u</v>
          </cell>
          <cell r="G1174">
            <v>2265.8036520462811</v>
          </cell>
          <cell r="H1174">
            <v>42979</v>
          </cell>
          <cell r="I1174" t="str">
            <v>23.4 ARTEFACTOS SANITARIOS</v>
          </cell>
        </row>
        <row r="1175">
          <cell r="B1175" t="str">
            <v>T1198</v>
          </cell>
          <cell r="C1175" t="str">
            <v>Colocación De Lavatorio De Colgar (Solo Mano De Obra)</v>
          </cell>
          <cell r="D1175" t="str">
            <v>u</v>
          </cell>
          <cell r="E1175">
            <v>1</v>
          </cell>
          <cell r="F1175">
            <v>776.92365204628095</v>
          </cell>
          <cell r="G1175">
            <v>776.92365204628095</v>
          </cell>
          <cell r="H1175">
            <v>43952</v>
          </cell>
        </row>
        <row r="1176">
          <cell r="B1176" t="str">
            <v>I1237</v>
          </cell>
          <cell r="C1176" t="str">
            <v>Descarga Lavatorio 40X40 Cromo</v>
          </cell>
          <cell r="D1176" t="str">
            <v>u</v>
          </cell>
          <cell r="E1176">
            <v>1</v>
          </cell>
          <cell r="F1176">
            <v>643.27</v>
          </cell>
          <cell r="G1176">
            <v>643.27</v>
          </cell>
          <cell r="H1176">
            <v>42979</v>
          </cell>
        </row>
        <row r="1177">
          <cell r="B1177" t="str">
            <v>I1218</v>
          </cell>
          <cell r="C1177" t="str">
            <v>Ferrum Lavatorio Andina 3Ag.Blanco Lea3B</v>
          </cell>
          <cell r="D1177" t="str">
            <v>u</v>
          </cell>
          <cell r="E1177">
            <v>1</v>
          </cell>
          <cell r="F1177">
            <v>845.61</v>
          </cell>
          <cell r="G1177">
            <v>845.61</v>
          </cell>
          <cell r="H1177">
            <v>42979</v>
          </cell>
        </row>
        <row r="1179">
          <cell r="A1179" t="str">
            <v>T1217</v>
          </cell>
          <cell r="C1179" t="str">
            <v>Artefacto Bañera (Provision Y Colocación)</v>
          </cell>
          <cell r="D1179" t="str">
            <v>u</v>
          </cell>
          <cell r="G1179">
            <v>5918.6611549090912</v>
          </cell>
          <cell r="H1179">
            <v>42979</v>
          </cell>
          <cell r="I1179" t="str">
            <v>23 INSTALACIÓN SANITARIA</v>
          </cell>
        </row>
        <row r="1180">
          <cell r="B1180" t="str">
            <v>T1199</v>
          </cell>
          <cell r="C1180" t="str">
            <v>Colocacion De Bañera (Solo Mano De Obra)</v>
          </cell>
          <cell r="D1180" t="str">
            <v>u</v>
          </cell>
          <cell r="E1180">
            <v>1</v>
          </cell>
          <cell r="F1180">
            <v>1882.3411549090906</v>
          </cell>
          <cell r="G1180">
            <v>1882.3411549090906</v>
          </cell>
          <cell r="H1180">
            <v>43952</v>
          </cell>
        </row>
        <row r="1181">
          <cell r="B1181" t="str">
            <v>I1219</v>
          </cell>
          <cell r="C1181" t="str">
            <v>Bañera De Chapa 1.40X0.70X0.36 Blanca Bo14C</v>
          </cell>
          <cell r="D1181" t="str">
            <v>u</v>
          </cell>
          <cell r="E1181">
            <v>1</v>
          </cell>
          <cell r="F1181">
            <v>3834.11</v>
          </cell>
          <cell r="G1181">
            <v>3834.11</v>
          </cell>
          <cell r="H1181">
            <v>42979</v>
          </cell>
        </row>
        <row r="1182">
          <cell r="B1182" t="str">
            <v>I1236</v>
          </cell>
          <cell r="C1182" t="str">
            <v>Sopapa Bañera A Codo 40Mm (4099) Bce.Pulida</v>
          </cell>
          <cell r="D1182" t="str">
            <v>u</v>
          </cell>
          <cell r="E1182">
            <v>1</v>
          </cell>
          <cell r="F1182">
            <v>202.21</v>
          </cell>
          <cell r="G1182">
            <v>202.21</v>
          </cell>
          <cell r="H1182">
            <v>42979</v>
          </cell>
        </row>
        <row r="1184">
          <cell r="A1184" t="str">
            <v>T1218</v>
          </cell>
          <cell r="C1184" t="str">
            <v>Griferia - Para Pileta De Cocina (Provision Y Colocacion)</v>
          </cell>
          <cell r="D1184" t="str">
            <v>u</v>
          </cell>
          <cell r="G1184">
            <v>2211.990577454545</v>
          </cell>
          <cell r="H1184">
            <v>42979</v>
          </cell>
          <cell r="I1184" t="str">
            <v>23.5 GRIFERIAS</v>
          </cell>
        </row>
        <row r="1185">
          <cell r="B1185" t="str">
            <v>I1223</v>
          </cell>
          <cell r="C1185" t="str">
            <v>Fv 413/B2P Cr Mesada Cocina</v>
          </cell>
          <cell r="D1185" t="str">
            <v>u</v>
          </cell>
          <cell r="E1185">
            <v>1</v>
          </cell>
          <cell r="F1185">
            <v>1270.82</v>
          </cell>
          <cell r="G1185">
            <v>1270.82</v>
          </cell>
          <cell r="H1185">
            <v>42979</v>
          </cell>
        </row>
        <row r="1186">
          <cell r="B1186" t="str">
            <v>T1200</v>
          </cell>
          <cell r="C1186" t="str">
            <v>Griferia - Para Lavatorio O Pileta De Cocina (Solo Colocacion)</v>
          </cell>
          <cell r="D1186" t="str">
            <v>u</v>
          </cell>
          <cell r="E1186">
            <v>1</v>
          </cell>
          <cell r="F1186">
            <v>941.17057745454531</v>
          </cell>
          <cell r="G1186">
            <v>941.17057745454531</v>
          </cell>
          <cell r="H1186">
            <v>43952</v>
          </cell>
        </row>
        <row r="1188">
          <cell r="A1188" t="str">
            <v>T1219</v>
          </cell>
          <cell r="C1188" t="str">
            <v>Griferia - Para Bidet (Provision Y Colocacion)</v>
          </cell>
          <cell r="D1188" t="str">
            <v>u</v>
          </cell>
          <cell r="G1188">
            <v>5409.4805774545448</v>
          </cell>
          <cell r="H1188">
            <v>42979</v>
          </cell>
          <cell r="I1188" t="str">
            <v>23.5 GRIFERIAS</v>
          </cell>
        </row>
        <row r="1189">
          <cell r="B1189" t="str">
            <v>I1221</v>
          </cell>
          <cell r="C1189" t="str">
            <v>Fv 295/C3 Cr Bidet Triades</v>
          </cell>
          <cell r="D1189" t="str">
            <v>u</v>
          </cell>
          <cell r="E1189">
            <v>1</v>
          </cell>
          <cell r="F1189">
            <v>4289.53</v>
          </cell>
          <cell r="G1189">
            <v>4289.53</v>
          </cell>
          <cell r="H1189">
            <v>42979</v>
          </cell>
        </row>
        <row r="1190">
          <cell r="B1190" t="str">
            <v>I1203</v>
          </cell>
          <cell r="C1190" t="str">
            <v>Fv 261 D20-13-30 Flexible Ac.Inox.Sin Roseta</v>
          </cell>
          <cell r="D1190" t="str">
            <v>u</v>
          </cell>
          <cell r="E1190">
            <v>2</v>
          </cell>
          <cell r="F1190">
            <v>89.39</v>
          </cell>
          <cell r="G1190">
            <v>178.78</v>
          </cell>
          <cell r="H1190">
            <v>42979</v>
          </cell>
        </row>
        <row r="1191">
          <cell r="B1191" t="str">
            <v>T1201</v>
          </cell>
          <cell r="C1191" t="str">
            <v>Griferia - Para Bidet (Solo Mano De Obra)</v>
          </cell>
          <cell r="D1191" t="str">
            <v>u</v>
          </cell>
          <cell r="E1191">
            <v>1</v>
          </cell>
          <cell r="F1191">
            <v>941.17057745454531</v>
          </cell>
          <cell r="G1191">
            <v>941.17057745454531</v>
          </cell>
          <cell r="H1191">
            <v>43952</v>
          </cell>
        </row>
        <row r="1193">
          <cell r="A1193" t="str">
            <v>T1220</v>
          </cell>
          <cell r="C1193" t="str">
            <v>Griferia - Para Lavatorio (Provision Y Colocacion)</v>
          </cell>
          <cell r="D1193" t="str">
            <v>u</v>
          </cell>
          <cell r="G1193">
            <v>5289.5905774545454</v>
          </cell>
          <cell r="H1193">
            <v>42979</v>
          </cell>
          <cell r="I1193" t="str">
            <v>23.5 GRIFERIAS</v>
          </cell>
        </row>
        <row r="1194">
          <cell r="B1194" t="str">
            <v>I1220</v>
          </cell>
          <cell r="C1194" t="str">
            <v>Fv 0207/87.1.0 R Cr Pico Lavatorio Completo L.87</v>
          </cell>
          <cell r="D1194" t="str">
            <v>u</v>
          </cell>
          <cell r="E1194">
            <v>1</v>
          </cell>
          <cell r="F1194">
            <v>4169.6400000000003</v>
          </cell>
          <cell r="G1194">
            <v>4169.6400000000003</v>
          </cell>
          <cell r="H1194">
            <v>42979</v>
          </cell>
        </row>
        <row r="1195">
          <cell r="B1195" t="str">
            <v>I1203</v>
          </cell>
          <cell r="C1195" t="str">
            <v>Fv 261 D20-13-30 Flexible Ac.Inox.Sin Roseta</v>
          </cell>
          <cell r="D1195" t="str">
            <v>u</v>
          </cell>
          <cell r="E1195">
            <v>2</v>
          </cell>
          <cell r="F1195">
            <v>89.39</v>
          </cell>
          <cell r="G1195">
            <v>178.78</v>
          </cell>
          <cell r="H1195">
            <v>42979</v>
          </cell>
        </row>
        <row r="1196">
          <cell r="B1196" t="str">
            <v>T1200</v>
          </cell>
          <cell r="C1196" t="str">
            <v>Griferia - Para Lavatorio O Pileta De Cocina (Solo Colocacion)</v>
          </cell>
          <cell r="D1196" t="str">
            <v>u</v>
          </cell>
          <cell r="E1196">
            <v>1</v>
          </cell>
          <cell r="F1196">
            <v>941.17057745454531</v>
          </cell>
          <cell r="G1196">
            <v>941.17057745454531</v>
          </cell>
          <cell r="H1196">
            <v>43952</v>
          </cell>
        </row>
        <row r="1198">
          <cell r="A1198" t="str">
            <v>T1221</v>
          </cell>
          <cell r="C1198" t="str">
            <v>Griferia - Para Ducha (Provision Y Colocacion)</v>
          </cell>
          <cell r="D1198" t="str">
            <v>u</v>
          </cell>
          <cell r="G1198">
            <v>2764.9305774545455</v>
          </cell>
          <cell r="H1198">
            <v>42979</v>
          </cell>
          <cell r="I1198" t="str">
            <v>23.5 GRIFERIAS</v>
          </cell>
        </row>
        <row r="1199">
          <cell r="B1199" t="str">
            <v>I1222</v>
          </cell>
          <cell r="C1199" t="str">
            <v>Fv 103/B1P Cr Ducha C/Transf. Arizona Plus</v>
          </cell>
          <cell r="D1199" t="str">
            <v>u</v>
          </cell>
          <cell r="E1199">
            <v>1</v>
          </cell>
          <cell r="F1199">
            <v>1823.76</v>
          </cell>
          <cell r="G1199">
            <v>1823.76</v>
          </cell>
          <cell r="H1199">
            <v>42979</v>
          </cell>
        </row>
        <row r="1200">
          <cell r="B1200" t="str">
            <v>T1202</v>
          </cell>
          <cell r="C1200" t="str">
            <v>Griferia - Para Ducha (Solo Colocacion)</v>
          </cell>
          <cell r="D1200" t="str">
            <v>u</v>
          </cell>
          <cell r="E1200">
            <v>1</v>
          </cell>
          <cell r="F1200">
            <v>941.17057745454531</v>
          </cell>
          <cell r="G1200">
            <v>941.17057745454531</v>
          </cell>
          <cell r="H1200">
            <v>43952</v>
          </cell>
        </row>
        <row r="1202">
          <cell r="A1202" t="str">
            <v>T1222</v>
          </cell>
          <cell r="C1202" t="str">
            <v>Embudo De Hf 20X20 (Provision Y Colocación)</v>
          </cell>
          <cell r="D1202" t="str">
            <v>u</v>
          </cell>
          <cell r="G1202">
            <v>1508.424379107438</v>
          </cell>
          <cell r="H1202">
            <v>42979</v>
          </cell>
          <cell r="I1202" t="str">
            <v>23.3 DESGUES PLUVIALES</v>
          </cell>
        </row>
        <row r="1203">
          <cell r="B1203" t="str">
            <v>I1241</v>
          </cell>
          <cell r="C1203" t="str">
            <v>Embudo Vertical H.F. 100 Reja 20X20</v>
          </cell>
          <cell r="D1203" t="str">
            <v>u</v>
          </cell>
          <cell r="E1203">
            <v>1</v>
          </cell>
          <cell r="F1203">
            <v>511.91</v>
          </cell>
          <cell r="G1203">
            <v>511.91</v>
          </cell>
          <cell r="H1203">
            <v>42979</v>
          </cell>
        </row>
        <row r="1204">
          <cell r="B1204" t="str">
            <v>T1025</v>
          </cell>
          <cell r="C1204" t="str">
            <v>Mat. - Mortero 1:3</v>
          </cell>
          <cell r="D1204" t="str">
            <v>m3</v>
          </cell>
          <cell r="E1204">
            <v>0.01</v>
          </cell>
          <cell r="F1204">
            <v>5534.3801652892562</v>
          </cell>
          <cell r="G1204">
            <v>55.343801652892566</v>
          </cell>
          <cell r="H1204">
            <v>43957.613171296296</v>
          </cell>
        </row>
        <row r="1205">
          <cell r="B1205" t="str">
            <v>I1069</v>
          </cell>
          <cell r="C1205" t="str">
            <v>Oficial Sanitarista</v>
          </cell>
          <cell r="D1205" t="str">
            <v>hs</v>
          </cell>
          <cell r="E1205">
            <v>1</v>
          </cell>
          <cell r="F1205">
            <v>532.26439272727271</v>
          </cell>
          <cell r="G1205">
            <v>532.26439272727271</v>
          </cell>
          <cell r="H1205">
            <v>43952</v>
          </cell>
        </row>
        <row r="1206">
          <cell r="B1206" t="str">
            <v>I1070</v>
          </cell>
          <cell r="C1206" t="str">
            <v>Ayudante Sanitarista</v>
          </cell>
          <cell r="D1206" t="str">
            <v>hs</v>
          </cell>
          <cell r="E1206">
            <v>1</v>
          </cell>
          <cell r="F1206">
            <v>408.90618472727266</v>
          </cell>
          <cell r="G1206">
            <v>408.90618472727266</v>
          </cell>
          <cell r="H1206">
            <v>43952</v>
          </cell>
        </row>
        <row r="1208">
          <cell r="A1208" t="str">
            <v>T1223</v>
          </cell>
          <cell r="C1208" t="str">
            <v>Caño Horizontal Hf 100 En Planta Baja  Incluye Excavación Relleno Y Ramales</v>
          </cell>
          <cell r="D1208" t="str">
            <v>ml</v>
          </cell>
          <cell r="G1208">
            <v>4056.3542857212119</v>
          </cell>
          <cell r="H1208">
            <v>42979</v>
          </cell>
          <cell r="I1208" t="str">
            <v>23.3 DESGUES PLUVIALES</v>
          </cell>
        </row>
        <row r="1209">
          <cell r="B1209" t="str">
            <v>T1003</v>
          </cell>
          <cell r="C1209" t="str">
            <v>Excavación Manual De Zanjas Y Pozos</v>
          </cell>
          <cell r="D1209" t="str">
            <v>m3</v>
          </cell>
          <cell r="E1209">
            <v>0.36</v>
          </cell>
          <cell r="F1209">
            <v>2044.5309236363632</v>
          </cell>
          <cell r="G1209">
            <v>736.03113250909075</v>
          </cell>
          <cell r="H1209">
            <v>43952</v>
          </cell>
        </row>
        <row r="1210">
          <cell r="B1210" t="str">
            <v>T1144</v>
          </cell>
          <cell r="C1210" t="str">
            <v>Relleno Y Compactacion Con Tosca</v>
          </cell>
          <cell r="D1210" t="str">
            <v>m3</v>
          </cell>
          <cell r="E1210">
            <v>0.39600000000000002</v>
          </cell>
          <cell r="F1210">
            <v>2577.5206611570247</v>
          </cell>
          <cell r="G1210">
            <v>1020.6981818181819</v>
          </cell>
          <cell r="H1210">
            <v>43831</v>
          </cell>
        </row>
        <row r="1211">
          <cell r="B1211" t="str">
            <v>I1195</v>
          </cell>
          <cell r="C1211" t="str">
            <v>Cano Hf La Baskonia 100X3 Espiga-Espiga</v>
          </cell>
          <cell r="D1211" t="str">
            <v>u</v>
          </cell>
          <cell r="E1211">
            <v>0.33333333333333331</v>
          </cell>
          <cell r="F1211">
            <v>3971.8181818181815</v>
          </cell>
          <cell r="G1211">
            <v>1323.9393939393938</v>
          </cell>
          <cell r="H1211">
            <v>43957.616122685184</v>
          </cell>
        </row>
        <row r="1212">
          <cell r="B1212" t="str">
            <v>I1196</v>
          </cell>
          <cell r="C1212" t="str">
            <v>Plomo Para Calafatear En Lingotes</v>
          </cell>
          <cell r="D1212" t="str">
            <v>kg</v>
          </cell>
          <cell r="E1212">
            <v>0.43333333333333335</v>
          </cell>
          <cell r="F1212">
            <v>79.650000000000006</v>
          </cell>
          <cell r="G1212">
            <v>34.515000000000001</v>
          </cell>
          <cell r="H1212">
            <v>42979</v>
          </cell>
        </row>
        <row r="1213">
          <cell r="B1213" t="str">
            <v>I1069</v>
          </cell>
          <cell r="C1213" t="str">
            <v>Oficial Sanitarista</v>
          </cell>
          <cell r="D1213" t="str">
            <v>hs</v>
          </cell>
          <cell r="E1213">
            <v>1</v>
          </cell>
          <cell r="F1213">
            <v>532.26439272727271</v>
          </cell>
          <cell r="G1213">
            <v>532.26439272727271</v>
          </cell>
          <cell r="H1213">
            <v>43952</v>
          </cell>
        </row>
        <row r="1214">
          <cell r="B1214" t="str">
            <v>I1070</v>
          </cell>
          <cell r="C1214" t="str">
            <v>Ayudante Sanitarista</v>
          </cell>
          <cell r="D1214" t="str">
            <v>hs</v>
          </cell>
          <cell r="E1214">
            <v>1</v>
          </cell>
          <cell r="F1214">
            <v>408.90618472727266</v>
          </cell>
          <cell r="G1214">
            <v>408.90618472727266</v>
          </cell>
          <cell r="H1214">
            <v>43952</v>
          </cell>
        </row>
        <row r="1216">
          <cell r="A1216" t="str">
            <v>T1224</v>
          </cell>
          <cell r="C1216" t="str">
            <v>Puerta Exterior Vivienda Individual, Incluye Pintura Esmalte Sintetico</v>
          </cell>
          <cell r="D1216" t="str">
            <v>u</v>
          </cell>
          <cell r="G1216">
            <v>4994.4944621487602</v>
          </cell>
          <cell r="H1216">
            <v>42887</v>
          </cell>
          <cell r="I1216" t="str">
            <v>17 CARPINTERÍA METÁLICA Y DE PVC</v>
          </cell>
        </row>
        <row r="1217">
          <cell r="B1217" t="str">
            <v>I1247</v>
          </cell>
          <cell r="C1217" t="str">
            <v>Puerta Exterior Metalica</v>
          </cell>
          <cell r="D1217" t="str">
            <v>u</v>
          </cell>
          <cell r="E1217">
            <v>1</v>
          </cell>
          <cell r="F1217">
            <v>3000</v>
          </cell>
          <cell r="G1217">
            <v>3000</v>
          </cell>
          <cell r="H1217">
            <v>42887</v>
          </cell>
        </row>
        <row r="1218">
          <cell r="B1218" t="str">
            <v>T1183</v>
          </cell>
          <cell r="C1218" t="str">
            <v>Esmalte Sintetico Sobre Metal</v>
          </cell>
          <cell r="D1218" t="str">
            <v>m2</v>
          </cell>
          <cell r="E1218">
            <v>2</v>
          </cell>
          <cell r="F1218">
            <v>559.38589434710752</v>
          </cell>
          <cell r="G1218">
            <v>1118.771788694215</v>
          </cell>
          <cell r="H1218">
            <v>43952</v>
          </cell>
        </row>
        <row r="1219">
          <cell r="B1219" t="str">
            <v>I1004</v>
          </cell>
          <cell r="C1219" t="str">
            <v>Oficial</v>
          </cell>
          <cell r="D1219" t="str">
            <v>hs</v>
          </cell>
          <cell r="E1219">
            <v>1</v>
          </cell>
          <cell r="F1219">
            <v>466.81648872727277</v>
          </cell>
          <cell r="G1219">
            <v>466.81648872727277</v>
          </cell>
          <cell r="H1219">
            <v>43952</v>
          </cell>
        </row>
        <row r="1220">
          <cell r="B1220" t="str">
            <v>I1005</v>
          </cell>
          <cell r="C1220" t="str">
            <v>Ayudante</v>
          </cell>
          <cell r="D1220" t="str">
            <v>hs</v>
          </cell>
          <cell r="E1220">
            <v>1</v>
          </cell>
          <cell r="F1220">
            <v>408.90618472727266</v>
          </cell>
          <cell r="G1220">
            <v>408.90618472727266</v>
          </cell>
          <cell r="H1220">
            <v>43952</v>
          </cell>
        </row>
        <row r="1222">
          <cell r="A1222" t="str">
            <v>T1225</v>
          </cell>
          <cell r="C1222" t="str">
            <v>Puerta Placa 0.90 X 2.00 , Incluye Pintura Esmalte Sintético</v>
          </cell>
          <cell r="D1222" t="str">
            <v>u</v>
          </cell>
          <cell r="G1222">
            <v>4894.1101502148758</v>
          </cell>
          <cell r="H1222">
            <v>42887</v>
          </cell>
          <cell r="I1222" t="str">
            <v>17 CARPINTERÍA METÁLICA Y DE PVC</v>
          </cell>
        </row>
        <row r="1223">
          <cell r="B1223" t="str">
            <v>I1245</v>
          </cell>
          <cell r="C1223" t="str">
            <v>Puerta Placa Con Marco De Chapa</v>
          </cell>
          <cell r="D1223" t="str">
            <v>m2</v>
          </cell>
          <cell r="E1223">
            <v>1.8</v>
          </cell>
          <cell r="F1223">
            <v>589.99</v>
          </cell>
          <cell r="G1223">
            <v>1061.982</v>
          </cell>
          <cell r="H1223">
            <v>42887</v>
          </cell>
        </row>
        <row r="1224">
          <cell r="B1224" t="str">
            <v>T1203</v>
          </cell>
          <cell r="C1224" t="str">
            <v>Esmalte Sintetico Sobre Madera</v>
          </cell>
          <cell r="D1224" t="str">
            <v>m2</v>
          </cell>
          <cell r="E1224">
            <v>3.6</v>
          </cell>
          <cell r="F1224">
            <v>665.83877289256202</v>
          </cell>
          <cell r="G1224">
            <v>2397.0195824132234</v>
          </cell>
          <cell r="H1224">
            <v>43952</v>
          </cell>
        </row>
        <row r="1225">
          <cell r="B1225" t="str">
            <v>T1183</v>
          </cell>
          <cell r="C1225" t="str">
            <v>Esmalte Sintetico Sobre Metal</v>
          </cell>
          <cell r="D1225" t="str">
            <v>m2</v>
          </cell>
          <cell r="E1225">
            <v>1</v>
          </cell>
          <cell r="F1225">
            <v>559.38589434710752</v>
          </cell>
          <cell r="G1225">
            <v>559.38589434710752</v>
          </cell>
          <cell r="H1225">
            <v>43952</v>
          </cell>
        </row>
        <row r="1226">
          <cell r="B1226" t="str">
            <v>I1004</v>
          </cell>
          <cell r="C1226" t="str">
            <v>Oficial</v>
          </cell>
          <cell r="D1226" t="str">
            <v>hs</v>
          </cell>
          <cell r="E1226">
            <v>1</v>
          </cell>
          <cell r="F1226">
            <v>466.81648872727277</v>
          </cell>
          <cell r="G1226">
            <v>466.81648872727277</v>
          </cell>
          <cell r="H1226">
            <v>43952</v>
          </cell>
        </row>
        <row r="1227">
          <cell r="B1227" t="str">
            <v>I1005</v>
          </cell>
          <cell r="C1227" t="str">
            <v>Ayudante</v>
          </cell>
          <cell r="D1227" t="str">
            <v>hs</v>
          </cell>
          <cell r="E1227">
            <v>1</v>
          </cell>
          <cell r="F1227">
            <v>408.90618472727266</v>
          </cell>
          <cell r="G1227">
            <v>408.90618472727266</v>
          </cell>
          <cell r="H1227">
            <v>43952</v>
          </cell>
        </row>
        <row r="1229">
          <cell r="A1229" t="str">
            <v>T1226</v>
          </cell>
          <cell r="C1229" t="str">
            <v>Tomado De Junta Gruesa Con Mortero Impermeable</v>
          </cell>
          <cell r="D1229" t="str">
            <v>m2</v>
          </cell>
          <cell r="G1229">
            <v>257.2836432066116</v>
          </cell>
          <cell r="H1229">
            <v>43952</v>
          </cell>
          <cell r="I1229" t="str">
            <v>11 PISOS</v>
          </cell>
        </row>
        <row r="1230">
          <cell r="B1230" t="str">
            <v>T1013</v>
          </cell>
          <cell r="C1230" t="str">
            <v xml:space="preserve">Mat. - Mortero Mc 1:4 </v>
          </cell>
          <cell r="D1230" t="str">
            <v>m3</v>
          </cell>
          <cell r="E1230">
            <v>0.02</v>
          </cell>
          <cell r="F1230">
            <v>4469.553719008265</v>
          </cell>
          <cell r="G1230">
            <v>89.391074380165307</v>
          </cell>
          <cell r="H1230">
            <v>43957.613171296296</v>
          </cell>
        </row>
        <row r="1231">
          <cell r="B1231" t="str">
            <v>I1034</v>
          </cell>
          <cell r="C1231" t="str">
            <v>Iggam Ceresita Tambor X 200 Litros</v>
          </cell>
          <cell r="D1231" t="str">
            <v>u</v>
          </cell>
          <cell r="E1231">
            <v>2E-3</v>
          </cell>
          <cell r="F1231">
            <v>37.586776859504134</v>
          </cell>
          <cell r="G1231">
            <v>7.5173553719008274E-2</v>
          </cell>
          <cell r="H1231">
            <v>43957.614502314813</v>
          </cell>
        </row>
        <row r="1232">
          <cell r="B1232" t="str">
            <v>I1004</v>
          </cell>
          <cell r="C1232" t="str">
            <v>Oficial</v>
          </cell>
          <cell r="D1232" t="str">
            <v>hs</v>
          </cell>
          <cell r="E1232">
            <v>0.25</v>
          </cell>
          <cell r="F1232">
            <v>466.81648872727277</v>
          </cell>
          <cell r="G1232">
            <v>116.70412218181819</v>
          </cell>
          <cell r="H1232">
            <v>43952</v>
          </cell>
        </row>
        <row r="1233">
          <cell r="B1233" t="str">
            <v>I1005</v>
          </cell>
          <cell r="C1233" t="str">
            <v>Ayudante</v>
          </cell>
          <cell r="D1233" t="str">
            <v>hs</v>
          </cell>
          <cell r="E1233">
            <v>0.125</v>
          </cell>
          <cell r="F1233">
            <v>408.90618472727266</v>
          </cell>
          <cell r="G1233">
            <v>51.113273090909082</v>
          </cell>
          <cell r="H1233">
            <v>43952</v>
          </cell>
        </row>
        <row r="1235">
          <cell r="A1235" t="str">
            <v>T1227</v>
          </cell>
          <cell r="C1235" t="str">
            <v>Colocacion Baldosas De Azotea</v>
          </cell>
          <cell r="D1235" t="str">
            <v>m2</v>
          </cell>
          <cell r="G1235">
            <v>523.19259219834714</v>
          </cell>
          <cell r="H1235">
            <v>43952</v>
          </cell>
          <cell r="I1235" t="str">
            <v>11 PISOS</v>
          </cell>
        </row>
        <row r="1236">
          <cell r="B1236" t="str">
            <v>T1017</v>
          </cell>
          <cell r="C1236" t="str">
            <v>Mat. - Mortero Mhr 1/2:1:4</v>
          </cell>
          <cell r="D1236" t="str">
            <v>m3</v>
          </cell>
          <cell r="E1236">
            <v>0.04</v>
          </cell>
          <cell r="F1236">
            <v>4688.945041322314</v>
          </cell>
          <cell r="G1236">
            <v>187.55780165289255</v>
          </cell>
          <cell r="H1236">
            <v>43957.613113425927</v>
          </cell>
        </row>
        <row r="1237">
          <cell r="B1237" t="str">
            <v>I1004</v>
          </cell>
          <cell r="C1237" t="str">
            <v>Oficial</v>
          </cell>
          <cell r="D1237" t="str">
            <v>hs</v>
          </cell>
          <cell r="E1237">
            <v>0.5</v>
          </cell>
          <cell r="F1237">
            <v>466.81648872727277</v>
          </cell>
          <cell r="G1237">
            <v>233.40824436363638</v>
          </cell>
          <cell r="H1237">
            <v>43952</v>
          </cell>
        </row>
        <row r="1238">
          <cell r="B1238" t="str">
            <v>I1005</v>
          </cell>
          <cell r="C1238" t="str">
            <v>Ayudante</v>
          </cell>
          <cell r="D1238" t="str">
            <v>hs</v>
          </cell>
          <cell r="E1238">
            <v>0.25</v>
          </cell>
          <cell r="F1238">
            <v>408.90618472727266</v>
          </cell>
          <cell r="G1238">
            <v>102.22654618181816</v>
          </cell>
          <cell r="H1238">
            <v>43952</v>
          </cell>
        </row>
        <row r="1240">
          <cell r="A1240" t="str">
            <v>T1228</v>
          </cell>
          <cell r="C1240" t="str">
            <v>Desagues Cloacales De Baño Principal (Solo Materiales)</v>
          </cell>
          <cell r="D1240" t="str">
            <v>u</v>
          </cell>
          <cell r="G1240">
            <v>1521.4858677685952</v>
          </cell>
          <cell r="H1240">
            <v>42979</v>
          </cell>
          <cell r="I1240" t="str">
            <v>23.2 DESAGUES CLOACALES</v>
          </cell>
        </row>
        <row r="1241">
          <cell r="B1241" t="str">
            <v>T1193</v>
          </cell>
          <cell r="C1241" t="str">
            <v>Desagues Cloacales - Tramo Lavatorio A Ppa En Pvc (Solo Materiales)</v>
          </cell>
          <cell r="D1241" t="str">
            <v>u</v>
          </cell>
          <cell r="E1241">
            <v>1</v>
          </cell>
          <cell r="F1241">
            <v>245.91842975206615</v>
          </cell>
          <cell r="G1241">
            <v>245.91842975206615</v>
          </cell>
          <cell r="H1241">
            <v>42979</v>
          </cell>
        </row>
        <row r="1242">
          <cell r="B1242" t="str">
            <v>T1204</v>
          </cell>
          <cell r="C1242" t="str">
            <v>Desagues Cloacales - Tramo Bidet A Ppa En Pvc (Solo Materiales)</v>
          </cell>
          <cell r="D1242" t="str">
            <v>u</v>
          </cell>
          <cell r="E1242">
            <v>1</v>
          </cell>
          <cell r="F1242">
            <v>53.007933884297529</v>
          </cell>
          <cell r="G1242">
            <v>53.007933884297529</v>
          </cell>
          <cell r="H1242">
            <v>42979</v>
          </cell>
        </row>
        <row r="1243">
          <cell r="B1243" t="str">
            <v>T1205</v>
          </cell>
          <cell r="C1243" t="str">
            <v>Desagues Cloacales - Tramo Ducha A Ppa En Pvc (Solo Materiales)</v>
          </cell>
          <cell r="D1243" t="str">
            <v>u</v>
          </cell>
          <cell r="E1243">
            <v>1</v>
          </cell>
          <cell r="F1243">
            <v>176.81256198347108</v>
          </cell>
          <cell r="G1243">
            <v>176.81256198347108</v>
          </cell>
          <cell r="H1243">
            <v>42979</v>
          </cell>
        </row>
        <row r="1244">
          <cell r="B1244" t="str">
            <v>T1194</v>
          </cell>
          <cell r="C1244" t="str">
            <v>Desagues Cloacales - Tramo Ppa A Ramal De Inodoro En Pvc (Solo Materiales)</v>
          </cell>
          <cell r="D1244" t="str">
            <v>u</v>
          </cell>
          <cell r="E1244">
            <v>1</v>
          </cell>
          <cell r="F1244">
            <v>335.30669421487602</v>
          </cell>
          <cell r="G1244">
            <v>335.30669421487602</v>
          </cell>
          <cell r="H1244">
            <v>42979</v>
          </cell>
        </row>
        <row r="1245">
          <cell r="B1245" t="str">
            <v>T1195</v>
          </cell>
          <cell r="C1245" t="str">
            <v>Desagues Cloacales - Tramo De Inodoro A Cdv En Pvc (Solo Materiales)</v>
          </cell>
          <cell r="D1245" t="str">
            <v>u</v>
          </cell>
          <cell r="E1245">
            <v>1</v>
          </cell>
          <cell r="F1245">
            <v>710.44024793388428</v>
          </cell>
          <cell r="G1245">
            <v>710.44024793388428</v>
          </cell>
          <cell r="H1245">
            <v>42979</v>
          </cell>
        </row>
        <row r="1247">
          <cell r="A1247" t="str">
            <v>T1229</v>
          </cell>
          <cell r="C1247" t="str">
            <v>Piso Baldosa Azotea Colocado Con Mortero De Asiento Y Tomado De Juntas</v>
          </cell>
          <cell r="D1247" t="str">
            <v>m2</v>
          </cell>
          <cell r="G1247">
            <v>922.22623540495874</v>
          </cell>
          <cell r="H1247">
            <v>42948</v>
          </cell>
          <cell r="I1247" t="str">
            <v>11 PISOS</v>
          </cell>
        </row>
        <row r="1248">
          <cell r="B1248" t="str">
            <v>I1185</v>
          </cell>
          <cell r="C1248" t="str">
            <v>Ceramico Alberdi 20X20 Rojo Liso</v>
          </cell>
          <cell r="D1248" t="str">
            <v>m2</v>
          </cell>
          <cell r="E1248">
            <v>1.05</v>
          </cell>
          <cell r="F1248">
            <v>135</v>
          </cell>
          <cell r="G1248">
            <v>141.75</v>
          </cell>
          <cell r="H1248">
            <v>42948</v>
          </cell>
        </row>
        <row r="1249">
          <cell r="B1249" t="str">
            <v>T1226</v>
          </cell>
          <cell r="C1249" t="str">
            <v>Tomado De Junta Gruesa Con Mortero Impermeable</v>
          </cell>
          <cell r="D1249" t="str">
            <v>m2</v>
          </cell>
          <cell r="E1249">
            <v>1</v>
          </cell>
          <cell r="F1249">
            <v>257.2836432066116</v>
          </cell>
          <cell r="G1249">
            <v>257.2836432066116</v>
          </cell>
          <cell r="H1249">
            <v>43952</v>
          </cell>
        </row>
        <row r="1250">
          <cell r="B1250" t="str">
            <v>T1227</v>
          </cell>
          <cell r="C1250" t="str">
            <v>Colocacion Baldosas De Azotea</v>
          </cell>
          <cell r="D1250" t="str">
            <v>m2</v>
          </cell>
          <cell r="E1250">
            <v>1</v>
          </cell>
          <cell r="F1250">
            <v>523.19259219834714</v>
          </cell>
          <cell r="G1250">
            <v>523.19259219834714</v>
          </cell>
          <cell r="H1250">
            <v>43952</v>
          </cell>
        </row>
        <row r="1252">
          <cell r="A1252" t="str">
            <v>T1230</v>
          </cell>
          <cell r="C1252" t="str">
            <v>Desagues Cloacales De Baño Principal (Provisión Y Colocación)</v>
          </cell>
          <cell r="D1252" t="str">
            <v>u</v>
          </cell>
          <cell r="G1252">
            <v>7168.5093324958671</v>
          </cell>
          <cell r="H1252">
            <v>42979</v>
          </cell>
          <cell r="I1252" t="str">
            <v>23.2 DESAGUES CLOACALES</v>
          </cell>
        </row>
        <row r="1253">
          <cell r="B1253" t="str">
            <v>T1228</v>
          </cell>
          <cell r="C1253" t="str">
            <v>Desagues Cloacales De Baño Principal (Solo Materiales)</v>
          </cell>
          <cell r="D1253" t="str">
            <v>u</v>
          </cell>
          <cell r="E1253">
            <v>1</v>
          </cell>
          <cell r="F1253">
            <v>1521.4858677685952</v>
          </cell>
          <cell r="G1253">
            <v>1521.4858677685952</v>
          </cell>
          <cell r="H1253">
            <v>42979</v>
          </cell>
        </row>
        <row r="1254">
          <cell r="B1254" t="str">
            <v>I1069</v>
          </cell>
          <cell r="C1254" t="str">
            <v>Oficial Sanitarista</v>
          </cell>
          <cell r="D1254" t="str">
            <v>hs</v>
          </cell>
          <cell r="E1254">
            <v>6</v>
          </cell>
          <cell r="F1254">
            <v>532.26439272727271</v>
          </cell>
          <cell r="G1254">
            <v>3193.5863563636362</v>
          </cell>
          <cell r="H1254">
            <v>43952</v>
          </cell>
        </row>
        <row r="1255">
          <cell r="B1255" t="str">
            <v>I1070</v>
          </cell>
          <cell r="C1255" t="str">
            <v>Ayudante Sanitarista</v>
          </cell>
          <cell r="D1255" t="str">
            <v>hs</v>
          </cell>
          <cell r="E1255">
            <v>6</v>
          </cell>
          <cell r="F1255">
            <v>408.90618472727266</v>
          </cell>
          <cell r="G1255">
            <v>2453.4371083636361</v>
          </cell>
          <cell r="H1255">
            <v>43952</v>
          </cell>
        </row>
        <row r="1257">
          <cell r="A1257" t="str">
            <v>T1231</v>
          </cell>
          <cell r="C1257" t="str">
            <v>Edificio En Tira Sin Ascensor 26 Uf + 10 Locales (2247.32 M2)</v>
          </cell>
          <cell r="D1257" t="str">
            <v>u</v>
          </cell>
          <cell r="E1257">
            <v>20070.426026985337</v>
          </cell>
          <cell r="F1257" t="str">
            <v>$/m2</v>
          </cell>
          <cell r="G1257">
            <v>65935521.687475808</v>
          </cell>
          <cell r="H1257">
            <v>0</v>
          </cell>
          <cell r="I1257" t="str">
            <v>80 MODELO</v>
          </cell>
        </row>
        <row r="1258">
          <cell r="B1258" t="str">
            <v>T1142</v>
          </cell>
          <cell r="C1258" t="str">
            <v>Limpieza De Terreno</v>
          </cell>
          <cell r="D1258" t="str">
            <v>m2</v>
          </cell>
          <cell r="E1258">
            <v>900</v>
          </cell>
          <cell r="F1258">
            <v>204.45309236363633</v>
          </cell>
          <cell r="G1258">
            <v>184007.78312727271</v>
          </cell>
          <cell r="H1258">
            <v>43952</v>
          </cell>
          <cell r="I1258" t="str">
            <v>PRELIMINARES</v>
          </cell>
        </row>
        <row r="1259">
          <cell r="B1259" t="str">
            <v>T1143</v>
          </cell>
          <cell r="C1259" t="str">
            <v>Excavación Mecánica 20 M3/H</v>
          </cell>
          <cell r="D1259" t="str">
            <v>m3</v>
          </cell>
          <cell r="E1259">
            <v>415.8</v>
          </cell>
          <cell r="F1259">
            <v>511.45592770909093</v>
          </cell>
          <cell r="G1259">
            <v>212663.37474144003</v>
          </cell>
          <cell r="H1259">
            <v>42948</v>
          </cell>
          <cell r="I1259" t="str">
            <v>MOVIMIENTO DE SUELOS</v>
          </cell>
        </row>
        <row r="1260">
          <cell r="B1260" t="str">
            <v>T1144</v>
          </cell>
          <cell r="C1260" t="str">
            <v>Relleno Y Compactacion Con Tosca</v>
          </cell>
          <cell r="D1260" t="str">
            <v>m3</v>
          </cell>
          <cell r="E1260">
            <v>415.8</v>
          </cell>
          <cell r="F1260">
            <v>2577.5206611570247</v>
          </cell>
          <cell r="G1260">
            <v>1071733.0909090908</v>
          </cell>
          <cell r="H1260">
            <v>43831</v>
          </cell>
          <cell r="I1260" t="str">
            <v>MOVIMIENTO DE SUELOS</v>
          </cell>
        </row>
        <row r="1261">
          <cell r="B1261" t="str">
            <v>T1145</v>
          </cell>
          <cell r="C1261" t="str">
            <v>Retiro De Suelos Con Camion</v>
          </cell>
          <cell r="D1261" t="str">
            <v>m3</v>
          </cell>
          <cell r="E1261">
            <v>540.54</v>
          </cell>
          <cell r="F1261">
            <v>125</v>
          </cell>
          <cell r="G1261">
            <v>67567.5</v>
          </cell>
          <cell r="H1261">
            <v>43586</v>
          </cell>
          <cell r="I1261" t="str">
            <v>MOVIMIENTO DE SUELOS</v>
          </cell>
        </row>
        <row r="1262">
          <cell r="B1262" t="str">
            <v>T1036</v>
          </cell>
          <cell r="C1262" t="str">
            <v>Platea De Hormigon Armado</v>
          </cell>
          <cell r="D1262" t="str">
            <v>m3</v>
          </cell>
          <cell r="E1262">
            <v>220.99</v>
          </cell>
          <cell r="F1262">
            <v>26459.570801942857</v>
          </cell>
          <cell r="G1262">
            <v>5847300.5515213525</v>
          </cell>
          <cell r="H1262">
            <v>43952</v>
          </cell>
          <cell r="I1262" t="str">
            <v>FUNDACIONES</v>
          </cell>
        </row>
        <row r="1263">
          <cell r="B1263" t="str">
            <v>T1146</v>
          </cell>
          <cell r="C1263" t="str">
            <v>Estructura De Hormigón</v>
          </cell>
          <cell r="D1263" t="str">
            <v>m3</v>
          </cell>
          <cell r="E1263">
            <v>412.59599999999995</v>
          </cell>
          <cell r="F1263">
            <v>39321.93639865017</v>
          </cell>
          <cell r="G1263">
            <v>16224073.670337463</v>
          </cell>
          <cell r="H1263">
            <v>43709</v>
          </cell>
          <cell r="I1263" t="str">
            <v>ESTRUCTURA</v>
          </cell>
        </row>
        <row r="1264">
          <cell r="B1264" t="str">
            <v>T1043</v>
          </cell>
          <cell r="C1264" t="str">
            <v>Tanque Rectangular  H21 Fe 70 Kg/M3</v>
          </cell>
          <cell r="D1264" t="str">
            <v>m3</v>
          </cell>
          <cell r="E1264">
            <v>8.4</v>
          </cell>
          <cell r="F1264">
            <v>50092.100549906827</v>
          </cell>
          <cell r="G1264">
            <v>420773.64461921738</v>
          </cell>
          <cell r="H1264">
            <v>43952</v>
          </cell>
          <cell r="I1264" t="str">
            <v>ESTRUCTURA</v>
          </cell>
        </row>
        <row r="1265">
          <cell r="B1265" t="str">
            <v>T1047</v>
          </cell>
          <cell r="C1265" t="str">
            <v>Mampostería De Ladrillo Comun Esp 15 Cm En Elevacion</v>
          </cell>
          <cell r="D1265" t="str">
            <v>m3</v>
          </cell>
          <cell r="E1265">
            <v>94.08</v>
          </cell>
          <cell r="F1265">
            <v>11899.970042446279</v>
          </cell>
          <cell r="G1265">
            <v>1119549.1815933459</v>
          </cell>
          <cell r="H1265">
            <v>43952</v>
          </cell>
          <cell r="I1265" t="str">
            <v>MAMPOSTERIA</v>
          </cell>
        </row>
        <row r="1266">
          <cell r="B1266" t="str">
            <v>T1048</v>
          </cell>
          <cell r="C1266" t="str">
            <v>Mampostería De Ladrillo Hueco 8X18X33</v>
          </cell>
          <cell r="D1266" t="str">
            <v>m2</v>
          </cell>
          <cell r="E1266">
            <v>2059.1999999999998</v>
          </cell>
          <cell r="F1266">
            <v>866.34079559669419</v>
          </cell>
          <cell r="G1266">
            <v>1783968.9662927126</v>
          </cell>
          <cell r="H1266">
            <v>43952</v>
          </cell>
          <cell r="I1266" t="str">
            <v>MAMPOSTERIA</v>
          </cell>
        </row>
        <row r="1267">
          <cell r="B1267" t="str">
            <v>T1050</v>
          </cell>
          <cell r="C1267" t="str">
            <v>Mampostería De Ladrillo Hueco 18X18X33</v>
          </cell>
          <cell r="D1267" t="str">
            <v>m2</v>
          </cell>
          <cell r="E1267">
            <v>1929.0959999999998</v>
          </cell>
          <cell r="F1267">
            <v>1264.1341543794974</v>
          </cell>
          <cell r="G1267">
            <v>2438636.1406768705</v>
          </cell>
          <cell r="H1267">
            <v>43952</v>
          </cell>
          <cell r="I1267" t="str">
            <v>MAMPOSTERIA</v>
          </cell>
        </row>
        <row r="1268">
          <cell r="B1268" t="str">
            <v>T1110</v>
          </cell>
          <cell r="C1268" t="str">
            <v>Capa Aisladora Htal. En Muros Esp=2Cm Mci 1:3+H</v>
          </cell>
          <cell r="D1268" t="str">
            <v>m2</v>
          </cell>
          <cell r="E1268">
            <v>165.50399999999999</v>
          </cell>
          <cell r="F1268">
            <v>379.28940268429756</v>
          </cell>
          <cell r="G1268">
            <v>62773.913301861976</v>
          </cell>
          <cell r="H1268">
            <v>43952</v>
          </cell>
          <cell r="I1268" t="str">
            <v>MAMPOSTERIA</v>
          </cell>
        </row>
        <row r="1269">
          <cell r="B1269" t="str">
            <v>T1069</v>
          </cell>
          <cell r="C1269" t="str">
            <v>Contrapiso De Hp Sobre Losa Esp 10 Cm</v>
          </cell>
          <cell r="D1269" t="str">
            <v>m2</v>
          </cell>
          <cell r="E1269">
            <v>1880</v>
          </cell>
          <cell r="F1269">
            <v>751.30574700958675</v>
          </cell>
          <cell r="G1269">
            <v>1412454.8043780231</v>
          </cell>
          <cell r="H1269">
            <v>43952</v>
          </cell>
          <cell r="I1269" t="str">
            <v>SOLADOS</v>
          </cell>
        </row>
        <row r="1270">
          <cell r="B1270" t="str">
            <v>T1071</v>
          </cell>
          <cell r="C1270" t="str">
            <v>Carpeta De Cemento Impermeable 1:3 + Hidrófugo</v>
          </cell>
          <cell r="D1270" t="str">
            <v>m2</v>
          </cell>
          <cell r="E1270">
            <v>631.76</v>
          </cell>
          <cell r="F1270">
            <v>648.14871006942155</v>
          </cell>
          <cell r="G1270">
            <v>409474.42907345778</v>
          </cell>
          <cell r="H1270">
            <v>43952</v>
          </cell>
          <cell r="I1270" t="str">
            <v>SOLADOS</v>
          </cell>
        </row>
        <row r="1271">
          <cell r="B1271" t="str">
            <v>T1072</v>
          </cell>
          <cell r="C1271" t="str">
            <v>Carpeta De Cal Reforzada 1/4:1:4</v>
          </cell>
          <cell r="D1271" t="str">
            <v>m2</v>
          </cell>
          <cell r="E1271">
            <v>1248.24</v>
          </cell>
          <cell r="F1271">
            <v>563.66100614876029</v>
          </cell>
          <cell r="G1271">
            <v>703584.21431512851</v>
          </cell>
          <cell r="H1271">
            <v>43952</v>
          </cell>
          <cell r="I1271" t="str">
            <v>SOLADOS</v>
          </cell>
        </row>
        <row r="1272">
          <cell r="B1272" t="str">
            <v>T1082</v>
          </cell>
          <cell r="C1272" t="str">
            <v>Piso Ceramico 20X20 Junta Fina Empastinada</v>
          </cell>
          <cell r="D1272" t="str">
            <v>m2</v>
          </cell>
          <cell r="E1272">
            <v>2044.7</v>
          </cell>
          <cell r="F1272">
            <v>674.06631193388421</v>
          </cell>
          <cell r="G1272">
            <v>1378263.3880112132</v>
          </cell>
          <cell r="H1272">
            <v>42948</v>
          </cell>
          <cell r="I1272" t="str">
            <v>SOLADOS</v>
          </cell>
        </row>
        <row r="1273">
          <cell r="B1273" t="str">
            <v>T1084</v>
          </cell>
          <cell r="C1273" t="str">
            <v>Piso Cemento Texturizado Armado</v>
          </cell>
          <cell r="D1273" t="str">
            <v>m2</v>
          </cell>
          <cell r="E1273">
            <v>145.44</v>
          </cell>
          <cell r="F1273">
            <v>603.89274168595034</v>
          </cell>
          <cell r="G1273">
            <v>87830.16035080461</v>
          </cell>
          <cell r="H1273">
            <v>43952</v>
          </cell>
          <cell r="I1273" t="str">
            <v>SOLADOS</v>
          </cell>
        </row>
        <row r="1274">
          <cell r="B1274" t="str">
            <v>T1147</v>
          </cell>
          <cell r="C1274" t="str">
            <v>Perfil L 2X1/8 En Escalon</v>
          </cell>
          <cell r="D1274" t="str">
            <v>ml</v>
          </cell>
          <cell r="E1274">
            <v>230.4</v>
          </cell>
          <cell r="F1274">
            <v>507.4637367272727</v>
          </cell>
          <cell r="G1274">
            <v>116919.64494196363</v>
          </cell>
          <cell r="H1274">
            <v>42948</v>
          </cell>
          <cell r="I1274" t="str">
            <v>SOLADOS</v>
          </cell>
        </row>
        <row r="1275">
          <cell r="B1275" t="str">
            <v>T1089</v>
          </cell>
          <cell r="C1275" t="str">
            <v>Zocalo Cerámico 10 X 20</v>
          </cell>
          <cell r="D1275" t="str">
            <v>ml</v>
          </cell>
          <cell r="E1275">
            <v>2125.56</v>
          </cell>
          <cell r="F1275">
            <v>172.80897783008265</v>
          </cell>
          <cell r="G1275">
            <v>367315.85091651045</v>
          </cell>
          <cell r="H1275">
            <v>42948</v>
          </cell>
          <cell r="I1275" t="str">
            <v>SOLADOS</v>
          </cell>
        </row>
        <row r="1276">
          <cell r="B1276" t="str">
            <v>T1091</v>
          </cell>
          <cell r="C1276" t="str">
            <v>Zocalo De Cemento En Escaleras Rampante</v>
          </cell>
          <cell r="D1276" t="str">
            <v>ml</v>
          </cell>
          <cell r="E1276">
            <v>148.32</v>
          </cell>
          <cell r="F1276">
            <v>614.65576893884293</v>
          </cell>
          <cell r="G1276">
            <v>91165.743649009179</v>
          </cell>
          <cell r="H1276">
            <v>43952</v>
          </cell>
          <cell r="I1276" t="str">
            <v>SOLADOS</v>
          </cell>
        </row>
        <row r="1277">
          <cell r="B1277" t="str">
            <v>T1111</v>
          </cell>
          <cell r="C1277" t="str">
            <v>Azotado Impermeable Y Jaharro Frat. Exterior</v>
          </cell>
          <cell r="D1277" t="str">
            <v>m2</v>
          </cell>
          <cell r="E1277">
            <v>1962.0719999999997</v>
          </cell>
          <cell r="F1277">
            <v>703.98177202644627</v>
          </cell>
          <cell r="G1277">
            <v>1381262.9234034733</v>
          </cell>
          <cell r="H1277">
            <v>43952</v>
          </cell>
          <cell r="I1277" t="str">
            <v>REVOQUES</v>
          </cell>
        </row>
        <row r="1278">
          <cell r="B1278" t="str">
            <v>T1148</v>
          </cell>
          <cell r="C1278" t="str">
            <v xml:space="preserve"> Super Iggam Simil Piedra Sin Molduras</v>
          </cell>
          <cell r="D1278" t="str">
            <v>m2</v>
          </cell>
          <cell r="E1278">
            <v>1962.0719999999997</v>
          </cell>
          <cell r="F1278">
            <v>765.46100509090911</v>
          </cell>
          <cell r="G1278">
            <v>1501889.6051807299</v>
          </cell>
          <cell r="H1278">
            <v>42948</v>
          </cell>
          <cell r="I1278" t="str">
            <v>REVOQUES</v>
          </cell>
        </row>
        <row r="1279">
          <cell r="B1279" t="str">
            <v>T1206</v>
          </cell>
          <cell r="C1279" t="str">
            <v>Azotado Hidrofugo Bajo Revestimiento Esp=1Cm</v>
          </cell>
          <cell r="D1279" t="str">
            <v>m2</v>
          </cell>
          <cell r="E1279">
            <v>820.4</v>
          </cell>
          <cell r="F1279">
            <v>256.7810561454545</v>
          </cell>
          <cell r="G1279">
            <v>210663.17846173086</v>
          </cell>
          <cell r="H1279">
            <v>43952</v>
          </cell>
          <cell r="I1279" t="str">
            <v>REVOQUES</v>
          </cell>
        </row>
        <row r="1280">
          <cell r="B1280" t="str">
            <v>T1061</v>
          </cell>
          <cell r="C1280" t="str">
            <v>Jaharro Frat. Interior A La Cal 1/4:1:4</v>
          </cell>
          <cell r="D1280" t="str">
            <v>m2</v>
          </cell>
          <cell r="E1280">
            <v>1394.48</v>
          </cell>
          <cell r="F1280">
            <v>561.63607478214874</v>
          </cell>
          <cell r="G1280">
            <v>783190.27356221073</v>
          </cell>
          <cell r="H1280">
            <v>43952</v>
          </cell>
          <cell r="I1280" t="str">
            <v>REVOQUES</v>
          </cell>
        </row>
        <row r="1281">
          <cell r="B1281" t="str">
            <v>T1149</v>
          </cell>
          <cell r="C1281" t="str">
            <v>Revoque De Yeso Completo Manual Monocapa E=15Mm</v>
          </cell>
          <cell r="D1281" t="str">
            <v>m2</v>
          </cell>
          <cell r="E1281">
            <v>4049.92</v>
          </cell>
          <cell r="F1281">
            <v>226.89000000000001</v>
          </cell>
          <cell r="G1281">
            <v>918886.34880000004</v>
          </cell>
          <cell r="H1281">
            <v>42948</v>
          </cell>
          <cell r="I1281" t="str">
            <v>YESERIA</v>
          </cell>
        </row>
        <row r="1282">
          <cell r="B1282" t="str">
            <v>T1150</v>
          </cell>
          <cell r="C1282" t="str">
            <v>Aristas Reforzadas Con Guardacnto Metalico</v>
          </cell>
          <cell r="D1282" t="str">
            <v>ml</v>
          </cell>
          <cell r="E1282">
            <v>1214.9760000000001</v>
          </cell>
          <cell r="F1282">
            <v>239.21</v>
          </cell>
          <cell r="G1282">
            <v>290634.40896000003</v>
          </cell>
          <cell r="H1282">
            <v>42948</v>
          </cell>
          <cell r="I1282" t="str">
            <v>YESERIA</v>
          </cell>
        </row>
        <row r="1283">
          <cell r="B1283" t="str">
            <v>T1094</v>
          </cell>
          <cell r="C1283" t="str">
            <v>Cielorraso Aplicado Recto Bajo Losa</v>
          </cell>
          <cell r="D1283" t="str">
            <v>m2</v>
          </cell>
          <cell r="E1283">
            <v>1511.22</v>
          </cell>
          <cell r="F1283">
            <v>272.69636363636369</v>
          </cell>
          <cell r="G1283">
            <v>412104.19865454553</v>
          </cell>
          <cell r="H1283">
            <v>42948</v>
          </cell>
          <cell r="I1283" t="str">
            <v>YESERIA</v>
          </cell>
        </row>
        <row r="1284">
          <cell r="B1284" t="str">
            <v>T1092</v>
          </cell>
          <cell r="C1284" t="str">
            <v>Cielorraso Suspendido Durlock Placa Normal 9.5 Mm (Mat + Mo)</v>
          </cell>
          <cell r="D1284" t="str">
            <v>m2</v>
          </cell>
          <cell r="E1284">
            <v>249.98</v>
          </cell>
          <cell r="F1284">
            <v>839.22800845725783</v>
          </cell>
          <cell r="G1284">
            <v>209790.21755414532</v>
          </cell>
          <cell r="H1284">
            <v>42948</v>
          </cell>
          <cell r="I1284" t="str">
            <v>YESERIA</v>
          </cell>
        </row>
        <row r="1285">
          <cell r="B1285" t="str">
            <v>T1207</v>
          </cell>
          <cell r="C1285" t="str">
            <v>Ceramica 20X20 San Lorenzo Blanca Esmalatada</v>
          </cell>
          <cell r="D1285" t="str">
            <v>m2</v>
          </cell>
          <cell r="E1285">
            <v>820.4</v>
          </cell>
          <cell r="F1285">
            <v>722.8522458181817</v>
          </cell>
          <cell r="G1285">
            <v>593027.98246923625</v>
          </cell>
          <cell r="H1285">
            <v>42948</v>
          </cell>
          <cell r="I1285" t="str">
            <v>REVESTIMIENTOS</v>
          </cell>
        </row>
        <row r="1286">
          <cell r="B1286" t="str">
            <v>T1151</v>
          </cell>
          <cell r="C1286" t="str">
            <v>Accesorios De Cocina</v>
          </cell>
          <cell r="D1286" t="str">
            <v>u</v>
          </cell>
          <cell r="E1286">
            <v>26</v>
          </cell>
          <cell r="F1286">
            <v>570.77473361983471</v>
          </cell>
          <cell r="G1286">
            <v>14840.143074115702</v>
          </cell>
          <cell r="H1286">
            <v>42979</v>
          </cell>
          <cell r="I1286" t="str">
            <v>REVESTIMIENTOS</v>
          </cell>
        </row>
        <row r="1287">
          <cell r="B1287" t="str">
            <v>T1152</v>
          </cell>
          <cell r="C1287" t="str">
            <v>Accesorios De Lavadero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B1288" t="str">
            <v>T1102</v>
          </cell>
          <cell r="C1288" t="str">
            <v>Accesorios De Baño</v>
          </cell>
          <cell r="D1288" t="str">
            <v>u</v>
          </cell>
          <cell r="E1288">
            <v>42</v>
          </cell>
          <cell r="F1288">
            <v>8264.2225742809933</v>
          </cell>
          <cell r="G1288">
            <v>347097.34811980173</v>
          </cell>
          <cell r="H1288">
            <v>42979</v>
          </cell>
          <cell r="I1288" t="str">
            <v>REVESTIMIENTOS</v>
          </cell>
        </row>
        <row r="1289">
          <cell r="B1289" t="str">
            <v>T1103</v>
          </cell>
          <cell r="C1289" t="str">
            <v>Accesorios De Baño Discapacitados</v>
          </cell>
          <cell r="D1289" t="str">
            <v>u</v>
          </cell>
          <cell r="E1289">
            <v>10</v>
          </cell>
          <cell r="F1289">
            <v>53415.474042181821</v>
          </cell>
          <cell r="G1289">
            <v>534154.74042181822</v>
          </cell>
          <cell r="H1289">
            <v>42979</v>
          </cell>
          <cell r="I1289" t="str">
            <v>REVESTIMIENTOS</v>
          </cell>
        </row>
        <row r="1290">
          <cell r="B1290" t="str">
            <v>T1153</v>
          </cell>
          <cell r="C1290" t="str">
            <v>Accesorios Para 1 Baño  (Percha, Jabonera, Portarrollo, Vaso Y Toallero)</v>
          </cell>
          <cell r="D1290" t="str">
            <v>u</v>
          </cell>
          <cell r="E1290">
            <v>52</v>
          </cell>
          <cell r="F1290">
            <v>4139.9932276363643</v>
          </cell>
          <cell r="G1290">
            <v>215279.64783709095</v>
          </cell>
          <cell r="H1290">
            <v>43952</v>
          </cell>
          <cell r="I1290" t="str">
            <v>REVESTIMIENTOS</v>
          </cell>
        </row>
        <row r="1291">
          <cell r="B1291" t="str">
            <v>T1208</v>
          </cell>
          <cell r="C1291" t="str">
            <v>Ch1 Y Ch2 - Cielorraso De Hormigón Visto, Tratamiento Hormigón Sin Oquedades</v>
          </cell>
          <cell r="D1291" t="str">
            <v>m2</v>
          </cell>
          <cell r="E1291">
            <v>388.62</v>
          </cell>
          <cell r="F1291">
            <v>460.20910532231403</v>
          </cell>
          <cell r="G1291">
            <v>178846.46251035767</v>
          </cell>
          <cell r="H1291">
            <v>43952</v>
          </cell>
          <cell r="I1291" t="str">
            <v>CIELORRASOS</v>
          </cell>
        </row>
        <row r="1292">
          <cell r="B1292" t="str">
            <v>T1154</v>
          </cell>
          <cell r="C1292" t="str">
            <v>Enduido Sobre Cielorrasos De Hormigón Visto</v>
          </cell>
          <cell r="D1292" t="str">
            <v>m2</v>
          </cell>
          <cell r="E1292">
            <v>388.62</v>
          </cell>
          <cell r="F1292">
            <v>247.69584674380164</v>
          </cell>
          <cell r="G1292">
            <v>96259.559961576189</v>
          </cell>
          <cell r="H1292">
            <v>43952</v>
          </cell>
          <cell r="I1292" t="str">
            <v>CIELORRASOS</v>
          </cell>
        </row>
        <row r="1293">
          <cell r="B1293" t="str">
            <v>T1092</v>
          </cell>
          <cell r="C1293" t="str">
            <v>Cielorraso Suspendido Durlock Placa Normal 9.5 Mm (Mat + Mo)</v>
          </cell>
          <cell r="D1293" t="str">
            <v>m2</v>
          </cell>
          <cell r="E1293">
            <v>249.98</v>
          </cell>
          <cell r="F1293">
            <v>839.22800845725783</v>
          </cell>
          <cell r="G1293">
            <v>209790.21755414532</v>
          </cell>
          <cell r="H1293">
            <v>42948</v>
          </cell>
          <cell r="I1293" t="str">
            <v>CIELORRASOS</v>
          </cell>
        </row>
        <row r="1294">
          <cell r="B1294" t="str">
            <v>T1155</v>
          </cell>
          <cell r="C1294" t="str">
            <v>Barrera De Vapor</v>
          </cell>
          <cell r="D1294" t="str">
            <v>m2</v>
          </cell>
          <cell r="E1294">
            <v>580.22</v>
          </cell>
          <cell r="F1294">
            <v>152.77887891570248</v>
          </cell>
          <cell r="G1294">
            <v>88645.361124468895</v>
          </cell>
          <cell r="H1294">
            <v>43952</v>
          </cell>
          <cell r="I1294" t="str">
            <v>CUBIERTA</v>
          </cell>
        </row>
        <row r="1295">
          <cell r="B1295" t="str">
            <v>T1209</v>
          </cell>
          <cell r="C1295" t="str">
            <v>Contrapiso De Hormigón H30 Espesor 12 Cm Con Malla De 8 Mm Cada 15 Cm</v>
          </cell>
          <cell r="D1295" t="str">
            <v>m2</v>
          </cell>
          <cell r="E1295">
            <v>498.5</v>
          </cell>
          <cell r="F1295">
            <v>1771.4491844525255</v>
          </cell>
          <cell r="G1295">
            <v>883067.41844958393</v>
          </cell>
          <cell r="H1295">
            <v>43952</v>
          </cell>
          <cell r="I1295" t="str">
            <v>CUBIERTA</v>
          </cell>
        </row>
        <row r="1296">
          <cell r="B1296" t="str">
            <v>T1071</v>
          </cell>
          <cell r="C1296" t="str">
            <v>Carpeta De Cemento Impermeable 1:3 + Hidrófugo</v>
          </cell>
          <cell r="D1296" t="str">
            <v>m2</v>
          </cell>
          <cell r="E1296">
            <v>498.5</v>
          </cell>
          <cell r="F1296">
            <v>648.14871006942155</v>
          </cell>
          <cell r="G1296">
            <v>323102.13196960662</v>
          </cell>
          <cell r="H1296">
            <v>43952</v>
          </cell>
          <cell r="I1296" t="str">
            <v>CUBIERTA</v>
          </cell>
        </row>
        <row r="1297">
          <cell r="B1297" t="str">
            <v>T1156</v>
          </cell>
          <cell r="C1297" t="str">
            <v>Poliestireno Expandido Esp 20 Mm Sobre Asfalto En Cubiertas</v>
          </cell>
          <cell r="D1297" t="str">
            <v>m2</v>
          </cell>
          <cell r="E1297">
            <v>498.5</v>
          </cell>
          <cell r="F1297">
            <v>4187.778878915703</v>
          </cell>
          <cell r="G1297">
            <v>2087607.7711394778</v>
          </cell>
          <cell r="H1297">
            <v>43952</v>
          </cell>
          <cell r="I1297" t="str">
            <v>CUBIERTA</v>
          </cell>
        </row>
        <row r="1298">
          <cell r="B1298" t="str">
            <v>T1157</v>
          </cell>
          <cell r="C1298" t="str">
            <v>Membrana Hidrofuga Geotextil 4Mm (Mat+Mo)</v>
          </cell>
          <cell r="D1298" t="str">
            <v>m2</v>
          </cell>
          <cell r="E1298">
            <v>580.22</v>
          </cell>
          <cell r="F1298">
            <v>536.82236712727274</v>
          </cell>
          <cell r="G1298">
            <v>311475.07385458623</v>
          </cell>
          <cell r="H1298">
            <v>42948</v>
          </cell>
          <cell r="I1298" t="str">
            <v>CUBIERTA</v>
          </cell>
        </row>
        <row r="1299">
          <cell r="B1299" t="str">
            <v>T1229</v>
          </cell>
          <cell r="C1299" t="str">
            <v>Piso Baldosa Azotea Colocado Con Mortero De Asiento Y Tomado De Juntas</v>
          </cell>
          <cell r="D1299" t="str">
            <v>m2</v>
          </cell>
          <cell r="E1299">
            <v>498.5</v>
          </cell>
          <cell r="F1299">
            <v>922.22623540495874</v>
          </cell>
          <cell r="G1299">
            <v>459729.77834937192</v>
          </cell>
          <cell r="H1299">
            <v>42948</v>
          </cell>
          <cell r="I1299" t="str">
            <v>CUBIERTA</v>
          </cell>
        </row>
        <row r="1300">
          <cell r="B1300" t="str">
            <v>T1158</v>
          </cell>
          <cell r="C1300" t="str">
            <v>Babeta De Cierre Lateral Chapa Bwg N24</v>
          </cell>
          <cell r="D1300" t="str">
            <v>ml</v>
          </cell>
          <cell r="E1300">
            <v>163.44</v>
          </cell>
          <cell r="F1300">
            <v>709.34641087576119</v>
          </cell>
          <cell r="G1300">
            <v>115935.5773935344</v>
          </cell>
          <cell r="H1300">
            <v>42736</v>
          </cell>
          <cell r="I1300" t="str">
            <v>CUBIERTA</v>
          </cell>
        </row>
        <row r="1301">
          <cell r="B1301" t="str">
            <v>T1115</v>
          </cell>
          <cell r="C1301" t="str">
            <v>Derecho De Conexión, Agua En Acera 13 A 32 Mm</v>
          </cell>
          <cell r="D1301" t="str">
            <v>u</v>
          </cell>
          <cell r="E1301">
            <v>1</v>
          </cell>
          <cell r="F1301">
            <v>2399.6799999999998</v>
          </cell>
          <cell r="G1301">
            <v>2399.6799999999998</v>
          </cell>
          <cell r="H1301">
            <v>42736</v>
          </cell>
          <cell r="I1301" t="str">
            <v>SANITARIAS</v>
          </cell>
        </row>
        <row r="1302">
          <cell r="B1302" t="str">
            <v>T1128</v>
          </cell>
          <cell r="C1302" t="str">
            <v>Tramo Desde Conexión De Agua Hasta Tanque De Bombeo Diam 25</v>
          </cell>
          <cell r="D1302" t="str">
            <v>u</v>
          </cell>
          <cell r="E1302">
            <v>35</v>
          </cell>
          <cell r="F1302">
            <v>10620.679358545454</v>
          </cell>
          <cell r="G1302">
            <v>371723.77754909091</v>
          </cell>
          <cell r="H1302">
            <v>42979</v>
          </cell>
          <cell r="I1302" t="str">
            <v>SANITARIAS</v>
          </cell>
        </row>
        <row r="1303">
          <cell r="B1303" t="str">
            <v>T1117</v>
          </cell>
          <cell r="C1303" t="str">
            <v>Colector De Tanque De Bombeo 2"</v>
          </cell>
          <cell r="D1303" t="str">
            <v>u</v>
          </cell>
          <cell r="E1303">
            <v>1</v>
          </cell>
          <cell r="F1303">
            <v>22500.497239272725</v>
          </cell>
          <cell r="G1303">
            <v>22500.497239272725</v>
          </cell>
          <cell r="H1303">
            <v>42979</v>
          </cell>
          <cell r="I1303" t="str">
            <v>SANITARIAS</v>
          </cell>
        </row>
        <row r="1304">
          <cell r="B1304" t="str">
            <v>T1118</v>
          </cell>
          <cell r="C1304" t="str">
            <v>Tramo Desde Colector De Tb Hasta Entrada A Bombas</v>
          </cell>
          <cell r="D1304" t="str">
            <v>ml</v>
          </cell>
          <cell r="E1304">
            <v>10</v>
          </cell>
          <cell r="F1304">
            <v>3696.006154909091</v>
          </cell>
          <cell r="G1304">
            <v>36960.061549090911</v>
          </cell>
          <cell r="H1304">
            <v>42979</v>
          </cell>
          <cell r="I1304" t="str">
            <v>SANITARIAS</v>
          </cell>
        </row>
        <row r="1305">
          <cell r="B1305" t="str">
            <v>T1159</v>
          </cell>
          <cell r="C1305" t="str">
            <v>Cuadro De Bombas</v>
          </cell>
          <cell r="D1305" t="str">
            <v>u</v>
          </cell>
          <cell r="E1305">
            <v>1</v>
          </cell>
          <cell r="F1305">
            <v>30839</v>
          </cell>
          <cell r="G1305">
            <v>30839</v>
          </cell>
          <cell r="H1305">
            <v>42948</v>
          </cell>
          <cell r="I1305" t="str">
            <v>SANITARIAS</v>
          </cell>
        </row>
        <row r="1306">
          <cell r="B1306" t="str">
            <v>T1119</v>
          </cell>
          <cell r="C1306" t="str">
            <v>Tramo Desde Bombas Hasta Subida De Agua</v>
          </cell>
          <cell r="D1306" t="str">
            <v>ml</v>
          </cell>
          <cell r="E1306">
            <v>10</v>
          </cell>
          <cell r="F1306">
            <v>5650.462309818181</v>
          </cell>
          <cell r="G1306">
            <v>56504.623098181808</v>
          </cell>
          <cell r="H1306">
            <v>42948</v>
          </cell>
          <cell r="I1306" t="str">
            <v>SANITARIAS</v>
          </cell>
        </row>
        <row r="1307">
          <cell r="B1307" t="str">
            <v>T1120</v>
          </cell>
          <cell r="C1307" t="str">
            <v>Subida A Tr Diam 1 1/2"</v>
          </cell>
          <cell r="D1307" t="str">
            <v>ml</v>
          </cell>
          <cell r="E1307">
            <v>15</v>
          </cell>
          <cell r="F1307">
            <v>641.94716372727271</v>
          </cell>
          <cell r="G1307">
            <v>9629.2074559090906</v>
          </cell>
          <cell r="H1307">
            <v>42948</v>
          </cell>
          <cell r="I1307" t="str">
            <v>SANITARIAS</v>
          </cell>
        </row>
        <row r="1308">
          <cell r="B1308" t="str">
            <v>T1160</v>
          </cell>
          <cell r="C1308" t="str">
            <v>Colector 6 Bajadas</v>
          </cell>
          <cell r="D1308" t="str">
            <v>u</v>
          </cell>
          <cell r="E1308">
            <v>1</v>
          </cell>
          <cell r="F1308">
            <v>5557.3505774545447</v>
          </cell>
          <cell r="G1308">
            <v>5557.3505774545447</v>
          </cell>
          <cell r="H1308">
            <v>42979</v>
          </cell>
          <cell r="I1308" t="str">
            <v>SANITARIAS</v>
          </cell>
        </row>
        <row r="1309">
          <cell r="B1309" t="str">
            <v>T1210</v>
          </cell>
          <cell r="C1309" t="str">
            <v>Montante (Subida O Bajada) De Agua Fria Acqua 1"</v>
          </cell>
          <cell r="D1309" t="str">
            <v>ml</v>
          </cell>
          <cell r="E1309">
            <v>118</v>
          </cell>
          <cell r="F1309">
            <v>343.14335243636367</v>
          </cell>
          <cell r="G1309">
            <v>40490.915587490912</v>
          </cell>
          <cell r="H1309">
            <v>42979</v>
          </cell>
          <cell r="I1309" t="str">
            <v>SANITARIAS</v>
          </cell>
        </row>
        <row r="1310">
          <cell r="B1310" t="str">
            <v>T1161</v>
          </cell>
          <cell r="C1310" t="str">
            <v>Agua Fria Y Caliente Cocina - Lavadero  (Provision Y Colocación)</v>
          </cell>
          <cell r="D1310" t="str">
            <v>u</v>
          </cell>
          <cell r="E1310">
            <v>26</v>
          </cell>
          <cell r="F1310">
            <v>8653.5846196363636</v>
          </cell>
          <cell r="G1310">
            <v>224993.20011054544</v>
          </cell>
          <cell r="H1310">
            <v>42979</v>
          </cell>
          <cell r="I1310" t="str">
            <v>SANITARIAS</v>
          </cell>
        </row>
        <row r="1311">
          <cell r="B1311" t="str">
            <v>T1162</v>
          </cell>
          <cell r="C1311" t="str">
            <v>Agua Fria Y Caliente Cocina O Kitchinet (Provision Y Colocación)</v>
          </cell>
          <cell r="D1311" t="str">
            <v>u</v>
          </cell>
          <cell r="E1311">
            <v>10</v>
          </cell>
          <cell r="F1311">
            <v>6513.2234647272726</v>
          </cell>
          <cell r="G1311">
            <v>65132.234647272722</v>
          </cell>
          <cell r="H1311">
            <v>42979</v>
          </cell>
          <cell r="I1311" t="str">
            <v>SANITARIAS</v>
          </cell>
        </row>
        <row r="1312">
          <cell r="B1312" t="str">
            <v>T1121</v>
          </cell>
          <cell r="C1312" t="str">
            <v>Agua Fria Y Caliente Baño Principal</v>
          </cell>
          <cell r="D1312" t="str">
            <v>u</v>
          </cell>
          <cell r="E1312">
            <v>34</v>
          </cell>
          <cell r="F1312">
            <v>10137.549619636364</v>
          </cell>
          <cell r="G1312">
            <v>344676.68706763635</v>
          </cell>
          <cell r="H1312">
            <v>42979</v>
          </cell>
          <cell r="I1312" t="str">
            <v>SANITARIAS</v>
          </cell>
        </row>
        <row r="1313">
          <cell r="B1313" t="str">
            <v>T1163</v>
          </cell>
          <cell r="C1313" t="str">
            <v>Agua Fria Y Caliente Toillete</v>
          </cell>
          <cell r="D1313" t="str">
            <v>u</v>
          </cell>
          <cell r="E1313">
            <v>18</v>
          </cell>
          <cell r="F1313">
            <v>4261.8648098181811</v>
          </cell>
          <cell r="G1313">
            <v>76713.566576727259</v>
          </cell>
          <cell r="H1313">
            <v>42979</v>
          </cell>
          <cell r="I1313" t="str">
            <v>SANITARIAS</v>
          </cell>
        </row>
        <row r="1314">
          <cell r="B1314" t="str">
            <v>T1164</v>
          </cell>
          <cell r="C1314" t="str">
            <v>Tanque De Acero Inoxidable - 200 Litros (Provision Y Colocacion)</v>
          </cell>
          <cell r="D1314" t="str">
            <v>u</v>
          </cell>
          <cell r="E1314">
            <v>3</v>
          </cell>
          <cell r="F1314">
            <v>17762.362673454543</v>
          </cell>
          <cell r="G1314">
            <v>53287.088020363633</v>
          </cell>
          <cell r="H1314">
            <v>42979</v>
          </cell>
          <cell r="I1314" t="str">
            <v>SANITARIAS</v>
          </cell>
        </row>
        <row r="1315">
          <cell r="B1315" t="str">
            <v>T1211</v>
          </cell>
          <cell r="C1315" t="str">
            <v>Desagues Cloacales Cocina-Lavadero (Provision Y Colocación)</v>
          </cell>
          <cell r="D1315" t="str">
            <v>u</v>
          </cell>
          <cell r="E1315">
            <v>36</v>
          </cell>
          <cell r="F1315">
            <v>7096.1700762975197</v>
          </cell>
          <cell r="G1315">
            <v>255462.12274671072</v>
          </cell>
          <cell r="H1315">
            <v>42979</v>
          </cell>
          <cell r="I1315" t="str">
            <v>SANITARIAS</v>
          </cell>
        </row>
        <row r="1316">
          <cell r="B1316" t="str">
            <v>T1230</v>
          </cell>
          <cell r="C1316" t="str">
            <v>Desagues Cloacales De Baño Principal (Provisión Y Colocación)</v>
          </cell>
          <cell r="D1316" t="str">
            <v>u</v>
          </cell>
          <cell r="E1316">
            <v>34</v>
          </cell>
          <cell r="F1316">
            <v>7168.5093324958671</v>
          </cell>
          <cell r="G1316">
            <v>243729.31730485949</v>
          </cell>
          <cell r="H1316">
            <v>42979</v>
          </cell>
          <cell r="I1316" t="str">
            <v>SANITARIAS</v>
          </cell>
        </row>
        <row r="1317">
          <cell r="B1317" t="str">
            <v>T1212</v>
          </cell>
          <cell r="C1317" t="str">
            <v>Desagues Cloacales Toillete</v>
          </cell>
          <cell r="D1317" t="str">
            <v>u</v>
          </cell>
          <cell r="E1317">
            <v>18</v>
          </cell>
          <cell r="F1317">
            <v>6938.6888366280982</v>
          </cell>
          <cell r="G1317">
            <v>124896.39905930577</v>
          </cell>
          <cell r="H1317">
            <v>42979</v>
          </cell>
          <cell r="I1317" t="str">
            <v>SANITARIAS</v>
          </cell>
        </row>
        <row r="1318">
          <cell r="B1318" t="str">
            <v>T1165</v>
          </cell>
          <cell r="C1318" t="str">
            <v>Cloaca - Camara De Inspeccion De 60X60 Prefabricada</v>
          </cell>
          <cell r="D1318" t="str">
            <v>u</v>
          </cell>
          <cell r="E1318">
            <v>2</v>
          </cell>
          <cell r="F1318">
            <v>8944.9746196363631</v>
          </cell>
          <cell r="G1318">
            <v>17889.949239272726</v>
          </cell>
          <cell r="H1318">
            <v>42979</v>
          </cell>
          <cell r="I1318" t="str">
            <v>SANITARIAS</v>
          </cell>
        </row>
        <row r="1319">
          <cell r="B1319" t="str">
            <v>T1213</v>
          </cell>
          <cell r="C1319" t="str">
            <v>Cañería Cloacal Principal Pvc 110 Mm Incluye Excavación Relleno Y Ramales</v>
          </cell>
          <cell r="D1319" t="str">
            <v>ml</v>
          </cell>
          <cell r="E1319">
            <v>60</v>
          </cell>
          <cell r="F1319">
            <v>3684.3674869157026</v>
          </cell>
          <cell r="G1319">
            <v>221062.04921494215</v>
          </cell>
          <cell r="H1319">
            <v>42979</v>
          </cell>
          <cell r="I1319" t="str">
            <v>SANITARIAS</v>
          </cell>
        </row>
        <row r="1320">
          <cell r="B1320" t="str">
            <v>T1214</v>
          </cell>
          <cell r="C1320" t="str">
            <v>Artefacto Inodoro, (Provision Y Colocacion) Incluye Asiento Plastico</v>
          </cell>
          <cell r="D1320" t="str">
            <v>u</v>
          </cell>
          <cell r="E1320">
            <v>52</v>
          </cell>
          <cell r="F1320">
            <v>5793.2109075041317</v>
          </cell>
          <cell r="G1320">
            <v>301246.96719021484</v>
          </cell>
          <cell r="H1320">
            <v>42979</v>
          </cell>
          <cell r="I1320" t="str">
            <v>SANITARIAS</v>
          </cell>
        </row>
        <row r="1321">
          <cell r="B1321" t="str">
            <v>T1166</v>
          </cell>
          <cell r="C1321" t="str">
            <v xml:space="preserve">Artefacto Deposito Automatico, (Provision Y Colocacion) </v>
          </cell>
          <cell r="D1321" t="str">
            <v>u</v>
          </cell>
          <cell r="E1321">
            <v>52</v>
          </cell>
          <cell r="F1321">
            <v>941.17057745454531</v>
          </cell>
          <cell r="G1321">
            <v>48940.870027636352</v>
          </cell>
          <cell r="H1321">
            <v>1</v>
          </cell>
          <cell r="I1321" t="str">
            <v>SANITARIAS</v>
          </cell>
        </row>
        <row r="1322">
          <cell r="B1322" t="str">
            <v>T1215</v>
          </cell>
          <cell r="C1322" t="str">
            <v>Artefacto Bidet, (Provision Y Colocación).</v>
          </cell>
          <cell r="D1322" t="str">
            <v>u</v>
          </cell>
          <cell r="E1322">
            <v>34</v>
          </cell>
          <cell r="F1322">
            <v>2124.69776753719</v>
          </cell>
          <cell r="G1322">
            <v>72239.724096264457</v>
          </cell>
          <cell r="H1322">
            <v>42979</v>
          </cell>
          <cell r="I1322" t="str">
            <v>SANITARIAS</v>
          </cell>
        </row>
        <row r="1323">
          <cell r="B1323" t="str">
            <v>T1216</v>
          </cell>
          <cell r="C1323" t="str">
            <v>Artefacto Lavatorio De Colgar (Provision Y Colocacion)</v>
          </cell>
          <cell r="D1323" t="str">
            <v>u</v>
          </cell>
          <cell r="E1323">
            <v>52</v>
          </cell>
          <cell r="F1323">
            <v>2265.8036520462811</v>
          </cell>
          <cell r="G1323">
            <v>117821.78990640662</v>
          </cell>
          <cell r="H1323">
            <v>42979</v>
          </cell>
          <cell r="I1323" t="str">
            <v>SANITARIAS</v>
          </cell>
        </row>
        <row r="1324">
          <cell r="B1324" t="str">
            <v>T1217</v>
          </cell>
          <cell r="C1324" t="str">
            <v>Artefacto Bañera (Provision Y Colocación)</v>
          </cell>
          <cell r="D1324" t="str">
            <v>u</v>
          </cell>
          <cell r="E1324">
            <v>34</v>
          </cell>
          <cell r="F1324">
            <v>5918.6611549090912</v>
          </cell>
          <cell r="G1324">
            <v>201234.4792669091</v>
          </cell>
          <cell r="H1324">
            <v>42979</v>
          </cell>
          <cell r="I1324" t="str">
            <v>SANITARIAS</v>
          </cell>
        </row>
        <row r="1325">
          <cell r="B1325" t="str">
            <v>T1218</v>
          </cell>
          <cell r="C1325" t="str">
            <v>Griferia - Para Pileta De Cocina (Provision Y Colocacion)</v>
          </cell>
          <cell r="D1325" t="str">
            <v>u</v>
          </cell>
          <cell r="E1325">
            <v>36</v>
          </cell>
          <cell r="F1325">
            <v>2211.990577454545</v>
          </cell>
          <cell r="G1325">
            <v>79631.660788363617</v>
          </cell>
          <cell r="H1325">
            <v>42979</v>
          </cell>
          <cell r="I1325" t="str">
            <v>SANITARIAS</v>
          </cell>
        </row>
        <row r="1326">
          <cell r="B1326" t="str">
            <v>T1219</v>
          </cell>
          <cell r="C1326" t="str">
            <v>Griferia - Para Bidet (Provision Y Colocacion)</v>
          </cell>
          <cell r="D1326" t="str">
            <v>u</v>
          </cell>
          <cell r="E1326">
            <v>34</v>
          </cell>
          <cell r="F1326">
            <v>5409.4805774545448</v>
          </cell>
          <cell r="G1326">
            <v>183922.33963345451</v>
          </cell>
          <cell r="H1326">
            <v>42979</v>
          </cell>
          <cell r="I1326" t="str">
            <v>SANITARIAS</v>
          </cell>
        </row>
        <row r="1327">
          <cell r="B1327" t="str">
            <v>T1220</v>
          </cell>
          <cell r="C1327" t="str">
            <v>Griferia - Para Lavatorio (Provision Y Colocacion)</v>
          </cell>
          <cell r="D1327" t="str">
            <v>u</v>
          </cell>
          <cell r="E1327">
            <v>52</v>
          </cell>
          <cell r="F1327">
            <v>5289.5905774545454</v>
          </cell>
          <cell r="G1327">
            <v>275058.71002763638</v>
          </cell>
          <cell r="H1327">
            <v>42979</v>
          </cell>
          <cell r="I1327" t="str">
            <v>SANITARIAS</v>
          </cell>
        </row>
        <row r="1328">
          <cell r="B1328" t="str">
            <v>T1221</v>
          </cell>
          <cell r="C1328" t="str">
            <v>Griferia - Para Ducha (Provision Y Colocacion)</v>
          </cell>
          <cell r="D1328" t="str">
            <v>u</v>
          </cell>
          <cell r="E1328">
            <v>34</v>
          </cell>
          <cell r="F1328">
            <v>2764.9305774545455</v>
          </cell>
          <cell r="G1328">
            <v>94007.639633454542</v>
          </cell>
          <cell r="H1328">
            <v>42979</v>
          </cell>
          <cell r="I1328" t="str">
            <v>SANITARIAS</v>
          </cell>
        </row>
        <row r="1329">
          <cell r="B1329" t="str">
            <v>T1222</v>
          </cell>
          <cell r="C1329" t="str">
            <v>Embudo De Hf 20X20 (Provision Y Colocación)</v>
          </cell>
          <cell r="D1329" t="str">
            <v>u</v>
          </cell>
          <cell r="E1329">
            <v>16</v>
          </cell>
          <cell r="F1329">
            <v>1508.424379107438</v>
          </cell>
          <cell r="G1329">
            <v>24134.790065719008</v>
          </cell>
          <cell r="H1329">
            <v>42979</v>
          </cell>
          <cell r="I1329" t="str">
            <v>SANITARIAS</v>
          </cell>
        </row>
        <row r="1330">
          <cell r="B1330" t="str">
            <v>T1167</v>
          </cell>
          <cell r="C1330" t="str">
            <v>Tendido De Cañeria Pluvial Pvc 110, Tramo Horizontal (Sin Excavación)</v>
          </cell>
          <cell r="D1330" t="str">
            <v>ml</v>
          </cell>
          <cell r="E1330">
            <v>64</v>
          </cell>
          <cell r="F1330">
            <v>1190.5507427438015</v>
          </cell>
          <cell r="G1330">
            <v>76195.247535603296</v>
          </cell>
          <cell r="H1330">
            <v>43952</v>
          </cell>
          <cell r="I1330" t="str">
            <v>SANITARIAS</v>
          </cell>
        </row>
        <row r="1331">
          <cell r="B1331" t="str">
            <v>T1168</v>
          </cell>
          <cell r="C1331" t="str">
            <v>Caño De Lluvia Pvc 110, (Provision Y Colocación)</v>
          </cell>
          <cell r="D1331" t="str">
            <v>ml</v>
          </cell>
          <cell r="E1331">
            <v>192</v>
          </cell>
          <cell r="F1331">
            <v>1001.6161039905548</v>
          </cell>
          <cell r="G1331">
            <v>192310.29196618655</v>
          </cell>
          <cell r="H1331">
            <v>42948</v>
          </cell>
          <cell r="I1331" t="str">
            <v>SANITARIAS</v>
          </cell>
        </row>
        <row r="1332">
          <cell r="B1332" t="str">
            <v>T1223</v>
          </cell>
          <cell r="C1332" t="str">
            <v>Caño Horizontal Hf 100 En Planta Baja  Incluye Excavación Relleno Y Ramales</v>
          </cell>
          <cell r="D1332" t="str">
            <v>ml</v>
          </cell>
          <cell r="E1332">
            <v>50</v>
          </cell>
          <cell r="F1332">
            <v>4056.3542857212119</v>
          </cell>
          <cell r="G1332">
            <v>202817.7142860606</v>
          </cell>
          <cell r="H1332">
            <v>42979</v>
          </cell>
          <cell r="I1332" t="str">
            <v>SANITARIAS</v>
          </cell>
        </row>
        <row r="1333">
          <cell r="B1333" t="str">
            <v>T1224</v>
          </cell>
          <cell r="C1333" t="str">
            <v>Puerta Exterior Vivienda Individual, Incluye Pintura Esmalte Sintetico</v>
          </cell>
          <cell r="D1333" t="str">
            <v>u</v>
          </cell>
          <cell r="E1333">
            <v>26</v>
          </cell>
          <cell r="F1333">
            <v>4994.4944621487602</v>
          </cell>
          <cell r="G1333">
            <v>129856.85601586777</v>
          </cell>
          <cell r="H1333">
            <v>42887</v>
          </cell>
          <cell r="I1333" t="str">
            <v>CARPINTERIAS</v>
          </cell>
        </row>
        <row r="1334">
          <cell r="B1334" t="str">
            <v>T1225</v>
          </cell>
          <cell r="C1334" t="str">
            <v>Puerta Placa 0.90 X 2.00 , Incluye Pintura Esmalte Sintético</v>
          </cell>
          <cell r="D1334" t="str">
            <v>u</v>
          </cell>
          <cell r="E1334">
            <v>132</v>
          </cell>
          <cell r="F1334">
            <v>4894.1101502148758</v>
          </cell>
          <cell r="G1334">
            <v>646022.53982836357</v>
          </cell>
          <cell r="H1334">
            <v>42887</v>
          </cell>
          <cell r="I1334" t="str">
            <v>CARPINTERIAS</v>
          </cell>
        </row>
        <row r="1335">
          <cell r="B1335" t="str">
            <v>T1169</v>
          </cell>
          <cell r="C1335" t="str">
            <v>Ventanas De Aluminio Con Vidrio Incluido</v>
          </cell>
          <cell r="D1335" t="str">
            <v>m2</v>
          </cell>
          <cell r="E1335">
            <v>364.4</v>
          </cell>
          <cell r="F1335">
            <v>2064.5313367272729</v>
          </cell>
          <cell r="G1335">
            <v>752315.21910341817</v>
          </cell>
          <cell r="H1335">
            <v>42887</v>
          </cell>
          <cell r="I1335" t="str">
            <v>CARPINTERIAS</v>
          </cell>
        </row>
        <row r="1336"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111.6</v>
          </cell>
          <cell r="F1336">
            <v>2064.5313367272729</v>
          </cell>
          <cell r="G1336">
            <v>230401.69717876366</v>
          </cell>
          <cell r="H1336">
            <v>42887</v>
          </cell>
          <cell r="I1336" t="str">
            <v>CARPINTERIAS</v>
          </cell>
        </row>
        <row r="1337">
          <cell r="B1337" t="str">
            <v>T1170</v>
          </cell>
          <cell r="C1337" t="str">
            <v xml:space="preserve">Baranda De Cano Acero Galvanizado </v>
          </cell>
          <cell r="D1337" t="str">
            <v>ml</v>
          </cell>
          <cell r="E1337">
            <v>317.27999999999997</v>
          </cell>
          <cell r="F1337">
            <v>1166.3893401212119</v>
          </cell>
          <cell r="G1337">
            <v>370072.00983365811</v>
          </cell>
          <cell r="H1337">
            <v>42887</v>
          </cell>
          <cell r="I1337" t="str">
            <v>CARPINTERIAS</v>
          </cell>
        </row>
        <row r="1338">
          <cell r="B1338" t="str">
            <v>T1171</v>
          </cell>
          <cell r="C1338" t="str">
            <v>Instalacion De Gas Para Vivienda, Dos Picos, Completa</v>
          </cell>
          <cell r="D1338" t="str">
            <v>u</v>
          </cell>
          <cell r="E1338">
            <v>26</v>
          </cell>
          <cell r="F1338">
            <v>30892.38</v>
          </cell>
          <cell r="G1338">
            <v>803201.88</v>
          </cell>
          <cell r="H1338">
            <v>42736</v>
          </cell>
          <cell r="I1338" t="str">
            <v>GAS</v>
          </cell>
        </row>
        <row r="1339">
          <cell r="B1339" t="str">
            <v>T1172</v>
          </cell>
          <cell r="C1339" t="str">
            <v>Calefon Tb 14 L (Provisión Y Colocación)</v>
          </cell>
          <cell r="D1339" t="str">
            <v>u</v>
          </cell>
          <cell r="E1339">
            <v>36</v>
          </cell>
          <cell r="F1339">
            <v>7789.3066836363632</v>
          </cell>
          <cell r="G1339">
            <v>280415.04061090905</v>
          </cell>
          <cell r="H1339">
            <v>42887</v>
          </cell>
          <cell r="I1339" t="str">
            <v>GAS</v>
          </cell>
        </row>
        <row r="1340">
          <cell r="B1340" t="str">
            <v>T1173</v>
          </cell>
          <cell r="C1340" t="str">
            <v>Calefactor Tb 5000 Cal</v>
          </cell>
          <cell r="D1340" t="str">
            <v>u</v>
          </cell>
          <cell r="E1340">
            <v>26</v>
          </cell>
          <cell r="F1340">
            <v>6188.4453469090913</v>
          </cell>
          <cell r="G1340">
            <v>160899.57901963638</v>
          </cell>
          <cell r="H1340">
            <v>42736</v>
          </cell>
          <cell r="I1340" t="str">
            <v>GAS</v>
          </cell>
        </row>
        <row r="1341">
          <cell r="B1341" t="str">
            <v>T1174</v>
          </cell>
          <cell r="C1341" t="str">
            <v>Cocina  (Provisión Y Colocación)</v>
          </cell>
          <cell r="D1341" t="str">
            <v>u</v>
          </cell>
          <cell r="E1341">
            <v>36</v>
          </cell>
          <cell r="F1341">
            <v>8692.765346909091</v>
          </cell>
          <cell r="G1341">
            <v>312939.55248872726</v>
          </cell>
          <cell r="H1341">
            <v>42736</v>
          </cell>
          <cell r="I1341" t="str">
            <v>GAS</v>
          </cell>
        </row>
        <row r="1342">
          <cell r="B1342" t="str">
            <v>T1175</v>
          </cell>
          <cell r="C1342" t="str">
            <v>Boca De Electricidad Completa</v>
          </cell>
          <cell r="D1342" t="str">
            <v>boca</v>
          </cell>
          <cell r="E1342">
            <v>880</v>
          </cell>
          <cell r="F1342">
            <v>5919</v>
          </cell>
          <cell r="G1342">
            <v>5208720</v>
          </cell>
          <cell r="H1342">
            <v>42948</v>
          </cell>
          <cell r="I1342" t="str">
            <v>ELECTRICIDAD</v>
          </cell>
        </row>
        <row r="1343">
          <cell r="B1343" t="str">
            <v>T1176</v>
          </cell>
          <cell r="C1343" t="str">
            <v>Boca De Tv, Solo Cañerías  (Provisión Y Colocación)</v>
          </cell>
          <cell r="D1343" t="str">
            <v>boca</v>
          </cell>
          <cell r="E1343">
            <v>36</v>
          </cell>
          <cell r="F1343">
            <v>1900</v>
          </cell>
          <cell r="G1343">
            <v>68400</v>
          </cell>
          <cell r="H1343">
            <v>42948</v>
          </cell>
          <cell r="I1343" t="str">
            <v>ELECTRICIDAD</v>
          </cell>
        </row>
        <row r="1344">
          <cell r="B1344" t="str">
            <v>T1177</v>
          </cell>
          <cell r="C1344" t="str">
            <v>Boca De Telefono, Solo Cañerias  (Provisión Y Colocación)</v>
          </cell>
          <cell r="D1344" t="str">
            <v>boca</v>
          </cell>
          <cell r="E1344">
            <v>36</v>
          </cell>
          <cell r="F1344">
            <v>1800</v>
          </cell>
          <cell r="G1344">
            <v>64800</v>
          </cell>
          <cell r="H1344">
            <v>0</v>
          </cell>
          <cell r="I1344" t="str">
            <v>ELECTRICIDAD</v>
          </cell>
        </row>
        <row r="1345">
          <cell r="B1345" t="str">
            <v>T1178</v>
          </cell>
          <cell r="C1345" t="str">
            <v>Boca Para Portero Electrico , Sólo Canerias (Provisión Y Colocación)</v>
          </cell>
          <cell r="D1345" t="str">
            <v>boca</v>
          </cell>
          <cell r="E1345">
            <v>36</v>
          </cell>
          <cell r="F1345">
            <v>2232.0500000000002</v>
          </cell>
          <cell r="G1345">
            <v>80353.8</v>
          </cell>
          <cell r="H1345">
            <v>42736</v>
          </cell>
          <cell r="I1345" t="str">
            <v>ELECTRICIDAD</v>
          </cell>
        </row>
        <row r="1346">
          <cell r="B1346" t="str">
            <v>T1162</v>
          </cell>
          <cell r="C1346" t="str">
            <v>Agua Fria Y Caliente Cocina O Kitchinet (Provision Y Colocación)</v>
          </cell>
          <cell r="D1346" t="str">
            <v>u</v>
          </cell>
          <cell r="E1346">
            <v>20</v>
          </cell>
          <cell r="F1346">
            <v>6513.2234647272726</v>
          </cell>
          <cell r="G1346">
            <v>130264.46929454544</v>
          </cell>
          <cell r="H1346">
            <v>42979</v>
          </cell>
          <cell r="I1346" t="str">
            <v>ELECTRICIDAD</v>
          </cell>
        </row>
        <row r="1347">
          <cell r="B1347" t="str">
            <v>T1179</v>
          </cell>
          <cell r="C1347" t="str">
            <v>Matafuego Abc 5 Kg, Provision Y Colocacion</v>
          </cell>
          <cell r="D1347" t="str">
            <v>u</v>
          </cell>
          <cell r="E1347">
            <v>23</v>
          </cell>
          <cell r="F1347">
            <v>2225.7226734545457</v>
          </cell>
          <cell r="G1347">
            <v>51191.621489454548</v>
          </cell>
          <cell r="H1347">
            <v>42736</v>
          </cell>
          <cell r="I1347" t="str">
            <v>ELECTRICIDAD</v>
          </cell>
        </row>
        <row r="1348">
          <cell r="B1348" t="str">
            <v>T1180</v>
          </cell>
          <cell r="C1348" t="str">
            <v>Amoblamiento De Cocina, Mesada Y Bajo Mesada</v>
          </cell>
          <cell r="D1348" t="str">
            <v>ml</v>
          </cell>
          <cell r="E1348">
            <v>85.88</v>
          </cell>
          <cell r="F1348">
            <v>5735.2466836363628</v>
          </cell>
          <cell r="G1348">
            <v>492542.98519069079</v>
          </cell>
          <cell r="H1348">
            <v>42736</v>
          </cell>
          <cell r="I1348" t="str">
            <v>EQUIPAMIENTO</v>
          </cell>
        </row>
        <row r="1349">
          <cell r="B1349" t="str">
            <v>T1181</v>
          </cell>
          <cell r="C1349" t="str">
            <v>Mesada De Granito Gris Mara</v>
          </cell>
          <cell r="D1349" t="str">
            <v>m2</v>
          </cell>
          <cell r="E1349">
            <v>28.44</v>
          </cell>
          <cell r="F1349">
            <v>5043.1120135757574</v>
          </cell>
          <cell r="G1349">
            <v>143426.10566609455</v>
          </cell>
          <cell r="H1349">
            <v>42887</v>
          </cell>
          <cell r="I1349" t="str">
            <v>EQUIPAMIENTO</v>
          </cell>
        </row>
        <row r="1350">
          <cell r="B1350" t="str">
            <v>T1182</v>
          </cell>
          <cell r="C1350" t="str">
            <v>Espejo De 6 Mm</v>
          </cell>
          <cell r="D1350" t="str">
            <v>m2</v>
          </cell>
          <cell r="E1350">
            <v>24.96</v>
          </cell>
          <cell r="F1350">
            <v>4029.5616448528963</v>
          </cell>
          <cell r="G1350">
            <v>100577.8586555283</v>
          </cell>
          <cell r="H1350">
            <v>43952</v>
          </cell>
          <cell r="I1350" t="str">
            <v>ESPEJOS</v>
          </cell>
        </row>
        <row r="1351">
          <cell r="B1351" t="str">
            <v>T1183</v>
          </cell>
          <cell r="C1351" t="str">
            <v>Esmalte Sintetico Sobre Metal</v>
          </cell>
          <cell r="D1351" t="str">
            <v>m2</v>
          </cell>
          <cell r="E1351">
            <v>60</v>
          </cell>
          <cell r="F1351">
            <v>559.38589434710752</v>
          </cell>
          <cell r="G1351">
            <v>33563.153660826451</v>
          </cell>
          <cell r="H1351">
            <v>43952</v>
          </cell>
          <cell r="I1351" t="str">
            <v>PINTURAS</v>
          </cell>
        </row>
        <row r="1352">
          <cell r="B1352" t="str">
            <v>T1184</v>
          </cell>
          <cell r="C1352" t="str">
            <v>Latex En Muros Interiores (3 Manos)</v>
          </cell>
          <cell r="D1352" t="str">
            <v>m2</v>
          </cell>
          <cell r="E1352">
            <v>4624</v>
          </cell>
          <cell r="F1352">
            <v>787.09083900826442</v>
          </cell>
          <cell r="G1352">
            <v>3639508.0395742147</v>
          </cell>
          <cell r="H1352">
            <v>43952</v>
          </cell>
          <cell r="I1352" t="str">
            <v>PINTURAS</v>
          </cell>
        </row>
        <row r="1353">
          <cell r="B1353" t="str">
            <v>T1185</v>
          </cell>
          <cell r="C1353" t="str">
            <v>Latex En Cielorrasos</v>
          </cell>
          <cell r="D1353" t="str">
            <v>m2</v>
          </cell>
          <cell r="E1353">
            <v>2149.8200000000002</v>
          </cell>
          <cell r="F1353">
            <v>858.1081838677685</v>
          </cell>
          <cell r="G1353">
            <v>1844778.1358426062</v>
          </cell>
          <cell r="H1353">
            <v>43952</v>
          </cell>
          <cell r="I1353" t="str">
            <v>PINTURAS</v>
          </cell>
        </row>
        <row r="1354">
          <cell r="B1354" t="str">
            <v>T1186</v>
          </cell>
          <cell r="C1354" t="str">
            <v>Limpieza De Obra Final</v>
          </cell>
          <cell r="D1354" t="str">
            <v>m2</v>
          </cell>
          <cell r="E1354">
            <v>2247.3200000000002</v>
          </cell>
          <cell r="F1354">
            <v>60.109209154909081</v>
          </cell>
          <cell r="G1354">
            <v>135084.62791801029</v>
          </cell>
          <cell r="H1354">
            <v>43952</v>
          </cell>
          <cell r="I1354" t="str">
            <v>LIMPIEZA</v>
          </cell>
        </row>
        <row r="1356">
          <cell r="A1356" t="str">
            <v>T1232</v>
          </cell>
          <cell r="C1356" t="str">
            <v>Proyecto 1 - Movimiento De Suelos</v>
          </cell>
          <cell r="D1356" t="str">
            <v>gl</v>
          </cell>
          <cell r="G1356">
            <v>1535971.7487778035</v>
          </cell>
          <cell r="H1356">
            <v>42948</v>
          </cell>
          <cell r="I1356" t="str">
            <v>80 MODELO</v>
          </cell>
        </row>
        <row r="1357">
          <cell r="B1357" t="str">
            <v>T1142</v>
          </cell>
          <cell r="C1357" t="str">
            <v>Limpieza De Terreno</v>
          </cell>
          <cell r="D1357" t="str">
            <v>m2</v>
          </cell>
          <cell r="E1357">
            <v>900</v>
          </cell>
          <cell r="F1357">
            <v>204.45309236363633</v>
          </cell>
          <cell r="G1357">
            <v>184007.78312727271</v>
          </cell>
          <cell r="H1357">
            <v>43952</v>
          </cell>
          <cell r="I1357" t="str">
            <v>PRELIMINARES</v>
          </cell>
        </row>
        <row r="1358">
          <cell r="B1358" t="str">
            <v>T1143</v>
          </cell>
          <cell r="C1358" t="str">
            <v>Excavación Mecánica 20 M3/H</v>
          </cell>
          <cell r="D1358" t="str">
            <v>m3</v>
          </cell>
          <cell r="E1358">
            <v>415.8</v>
          </cell>
          <cell r="F1358">
            <v>511.45592770909093</v>
          </cell>
          <cell r="G1358">
            <v>212663.37474144003</v>
          </cell>
          <cell r="H1358">
            <v>42948</v>
          </cell>
          <cell r="I1358" t="str">
            <v>MOVIMIENTO DE SUELOS</v>
          </cell>
        </row>
        <row r="1359">
          <cell r="B1359" t="str">
            <v>T1144</v>
          </cell>
          <cell r="C1359" t="str">
            <v>Relleno Y Compactacion Con Tosca</v>
          </cell>
          <cell r="D1359" t="str">
            <v>m3</v>
          </cell>
          <cell r="E1359">
            <v>415.8</v>
          </cell>
          <cell r="F1359">
            <v>2577.5206611570247</v>
          </cell>
          <cell r="G1359">
            <v>1071733.0909090908</v>
          </cell>
          <cell r="H1359">
            <v>43831</v>
          </cell>
          <cell r="I1359" t="str">
            <v>MOVIMIENTO DE SUELOS</v>
          </cell>
        </row>
        <row r="1360">
          <cell r="B1360" t="str">
            <v>T1145</v>
          </cell>
          <cell r="C1360" t="str">
            <v>Retiro De Suelos Con Camion</v>
          </cell>
          <cell r="D1360" t="str">
            <v>m3</v>
          </cell>
          <cell r="E1360">
            <v>540.54</v>
          </cell>
          <cell r="F1360">
            <v>125</v>
          </cell>
          <cell r="G1360">
            <v>67567.5</v>
          </cell>
          <cell r="H1360">
            <v>43586</v>
          </cell>
          <cell r="I1360" t="str">
            <v>MOVIMIENTO DE SUELOS</v>
          </cell>
        </row>
        <row r="1362">
          <cell r="A1362" t="str">
            <v>T1233</v>
          </cell>
          <cell r="C1362" t="str">
            <v>Proyecto 1 - Estructura</v>
          </cell>
          <cell r="D1362" t="str">
            <v>gl</v>
          </cell>
          <cell r="G1362">
            <v>22559715.366478033</v>
          </cell>
          <cell r="H1362">
            <v>43586</v>
          </cell>
          <cell r="I1362" t="str">
            <v>80 MODELO</v>
          </cell>
        </row>
        <row r="1363">
          <cell r="B1363" t="str">
            <v>T1145</v>
          </cell>
          <cell r="C1363" t="str">
            <v>Retiro De Suelos Con Camion</v>
          </cell>
          <cell r="D1363" t="str">
            <v>m3</v>
          </cell>
          <cell r="E1363">
            <v>540.54</v>
          </cell>
          <cell r="F1363">
            <v>125</v>
          </cell>
          <cell r="G1363">
            <v>67567.5</v>
          </cell>
          <cell r="H1363">
            <v>43586</v>
          </cell>
          <cell r="I1363" t="str">
            <v>MOVIMIENTO DE SUELOS</v>
          </cell>
        </row>
        <row r="1364">
          <cell r="B1364" t="str">
            <v>T1036</v>
          </cell>
          <cell r="C1364" t="str">
            <v>Platea De Hormigon Armado</v>
          </cell>
          <cell r="D1364" t="str">
            <v>m3</v>
          </cell>
          <cell r="E1364">
            <v>220.99</v>
          </cell>
          <cell r="F1364">
            <v>26459.570801942857</v>
          </cell>
          <cell r="G1364">
            <v>5847300.5515213525</v>
          </cell>
          <cell r="H1364">
            <v>43952</v>
          </cell>
          <cell r="I1364" t="str">
            <v>FUNDACIONES</v>
          </cell>
        </row>
        <row r="1365">
          <cell r="B1365" t="str">
            <v>T1146</v>
          </cell>
          <cell r="C1365" t="str">
            <v>Estructura De Hormigón</v>
          </cell>
          <cell r="D1365" t="str">
            <v>m3</v>
          </cell>
          <cell r="E1365">
            <v>412.59599999999995</v>
          </cell>
          <cell r="F1365">
            <v>39321.93639865017</v>
          </cell>
          <cell r="G1365">
            <v>16224073.670337463</v>
          </cell>
          <cell r="H1365">
            <v>43709</v>
          </cell>
          <cell r="I1365" t="str">
            <v>ESTRUCTURA</v>
          </cell>
        </row>
        <row r="1366">
          <cell r="B1366" t="str">
            <v>T1043</v>
          </cell>
          <cell r="C1366" t="str">
            <v>Tanque Rectangular  H21 Fe 70 Kg/M3</v>
          </cell>
          <cell r="D1366" t="str">
            <v>m3</v>
          </cell>
          <cell r="E1366">
            <v>8.4</v>
          </cell>
          <cell r="F1366">
            <v>50092.100549906827</v>
          </cell>
          <cell r="G1366">
            <v>420773.64461921738</v>
          </cell>
          <cell r="H1366">
            <v>43952</v>
          </cell>
          <cell r="I1366" t="str">
            <v>ESTRUCTURA</v>
          </cell>
        </row>
        <row r="1368">
          <cell r="A1368" t="str">
            <v>T1234</v>
          </cell>
          <cell r="C1368" t="str">
            <v>Proyecto 1 - Mamposteria</v>
          </cell>
          <cell r="D1368" t="str">
            <v>gl</v>
          </cell>
          <cell r="G1368">
            <v>5404928.2018647911</v>
          </cell>
          <cell r="H1368">
            <v>43952</v>
          </cell>
          <cell r="I1368" t="str">
            <v>80 MODELO</v>
          </cell>
        </row>
        <row r="1369">
          <cell r="B1369" t="str">
            <v>T1047</v>
          </cell>
          <cell r="C1369" t="str">
            <v>Mampostería De Ladrillo Comun Esp 15 Cm En Elevacion</v>
          </cell>
          <cell r="D1369" t="str">
            <v>m3</v>
          </cell>
          <cell r="E1369">
            <v>94.08</v>
          </cell>
          <cell r="F1369">
            <v>11899.970042446279</v>
          </cell>
          <cell r="G1369">
            <v>1119549.1815933459</v>
          </cell>
          <cell r="H1369">
            <v>43952</v>
          </cell>
          <cell r="I1369" t="str">
            <v>MAMPOSTERIA</v>
          </cell>
        </row>
        <row r="1370">
          <cell r="B1370" t="str">
            <v>T1048</v>
          </cell>
          <cell r="C1370" t="str">
            <v>Mampostería De Ladrillo Hueco 8X18X33</v>
          </cell>
          <cell r="D1370" t="str">
            <v>m2</v>
          </cell>
          <cell r="E1370">
            <v>2059.1999999999998</v>
          </cell>
          <cell r="F1370">
            <v>866.34079559669419</v>
          </cell>
          <cell r="G1370">
            <v>1783968.9662927126</v>
          </cell>
          <cell r="H1370">
            <v>43952</v>
          </cell>
          <cell r="I1370" t="str">
            <v>MAMPOSTERIA</v>
          </cell>
        </row>
        <row r="1371">
          <cell r="B1371" t="str">
            <v>T1050</v>
          </cell>
          <cell r="C1371" t="str">
            <v>Mampostería De Ladrillo Hueco 18X18X33</v>
          </cell>
          <cell r="D1371" t="str">
            <v>m2</v>
          </cell>
          <cell r="E1371">
            <v>1929.0959999999998</v>
          </cell>
          <cell r="F1371">
            <v>1264.1341543794974</v>
          </cell>
          <cell r="G1371">
            <v>2438636.1406768705</v>
          </cell>
          <cell r="H1371">
            <v>43952</v>
          </cell>
          <cell r="I1371" t="str">
            <v>MAMPOSTERIA</v>
          </cell>
        </row>
        <row r="1372">
          <cell r="B1372" t="str">
            <v>T1110</v>
          </cell>
          <cell r="C1372" t="str">
            <v>Capa Aisladora Htal. En Muros Esp=2Cm Mci 1:3+H</v>
          </cell>
          <cell r="D1372" t="str">
            <v>m2</v>
          </cell>
          <cell r="E1372">
            <v>165.50399999999999</v>
          </cell>
          <cell r="F1372">
            <v>379.28940268429756</v>
          </cell>
          <cell r="G1372">
            <v>62773.913301861976</v>
          </cell>
          <cell r="H1372">
            <v>43952</v>
          </cell>
          <cell r="I1372" t="str">
            <v>MAMPOSTERIA</v>
          </cell>
        </row>
        <row r="1374">
          <cell r="A1374" t="str">
            <v>T1235</v>
          </cell>
          <cell r="C1374" t="str">
            <v>Proyecto 1 -Solados</v>
          </cell>
          <cell r="D1374" t="str">
            <v>gl</v>
          </cell>
          <cell r="G1374">
            <v>4567008.2356361113</v>
          </cell>
          <cell r="H1374">
            <v>42948</v>
          </cell>
          <cell r="I1374" t="str">
            <v>80 MODELO</v>
          </cell>
        </row>
        <row r="1375">
          <cell r="B1375" t="str">
            <v>T1069</v>
          </cell>
          <cell r="C1375" t="str">
            <v>Contrapiso De Hp Sobre Losa Esp 10 Cm</v>
          </cell>
          <cell r="D1375" t="str">
            <v>m2</v>
          </cell>
          <cell r="E1375">
            <v>1880</v>
          </cell>
          <cell r="F1375">
            <v>751.30574700958675</v>
          </cell>
          <cell r="G1375">
            <v>1412454.8043780231</v>
          </cell>
          <cell r="H1375">
            <v>43952</v>
          </cell>
          <cell r="I1375" t="str">
            <v>SOLADOS</v>
          </cell>
        </row>
        <row r="1376">
          <cell r="B1376" t="str">
            <v>T1071</v>
          </cell>
          <cell r="C1376" t="str">
            <v>Carpeta De Cemento Impermeable 1:3 + Hidrófugo</v>
          </cell>
          <cell r="D1376" t="str">
            <v>m2</v>
          </cell>
          <cell r="E1376">
            <v>631.76</v>
          </cell>
          <cell r="F1376">
            <v>648.14871006942155</v>
          </cell>
          <cell r="G1376">
            <v>409474.42907345778</v>
          </cell>
          <cell r="H1376">
            <v>43952</v>
          </cell>
          <cell r="I1376" t="str">
            <v>SOLADOS</v>
          </cell>
        </row>
        <row r="1377">
          <cell r="B1377" t="str">
            <v>T1072</v>
          </cell>
          <cell r="C1377" t="str">
            <v>Carpeta De Cal Reforzada 1/4:1:4</v>
          </cell>
          <cell r="D1377" t="str">
            <v>m2</v>
          </cell>
          <cell r="E1377">
            <v>1248.24</v>
          </cell>
          <cell r="F1377">
            <v>563.66100614876029</v>
          </cell>
          <cell r="G1377">
            <v>703584.21431512851</v>
          </cell>
          <cell r="H1377">
            <v>43952</v>
          </cell>
          <cell r="I1377" t="str">
            <v>SOLADOS</v>
          </cell>
        </row>
        <row r="1378">
          <cell r="B1378" t="str">
            <v>T1082</v>
          </cell>
          <cell r="C1378" t="str">
            <v>Piso Ceramico 20X20 Junta Fina Empastinada</v>
          </cell>
          <cell r="D1378" t="str">
            <v>m2</v>
          </cell>
          <cell r="E1378">
            <v>2044.7</v>
          </cell>
          <cell r="F1378">
            <v>674.06631193388421</v>
          </cell>
          <cell r="G1378">
            <v>1378263.3880112132</v>
          </cell>
          <cell r="H1378">
            <v>42948</v>
          </cell>
          <cell r="I1378" t="str">
            <v>SOLADOS</v>
          </cell>
        </row>
        <row r="1379">
          <cell r="B1379" t="str">
            <v>T1084</v>
          </cell>
          <cell r="C1379" t="str">
            <v>Piso Cemento Texturizado Armado</v>
          </cell>
          <cell r="D1379" t="str">
            <v>m2</v>
          </cell>
          <cell r="E1379">
            <v>145.44</v>
          </cell>
          <cell r="F1379">
            <v>603.89274168595034</v>
          </cell>
          <cell r="G1379">
            <v>87830.16035080461</v>
          </cell>
          <cell r="H1379">
            <v>43952</v>
          </cell>
          <cell r="I1379" t="str">
            <v>SOLADOS</v>
          </cell>
        </row>
        <row r="1380">
          <cell r="B1380" t="str">
            <v>T1147</v>
          </cell>
          <cell r="C1380" t="str">
            <v>Perfil L 2X1/8 En Escalon</v>
          </cell>
          <cell r="D1380" t="str">
            <v>ml</v>
          </cell>
          <cell r="E1380">
            <v>230.4</v>
          </cell>
          <cell r="F1380">
            <v>507.4637367272727</v>
          </cell>
          <cell r="G1380">
            <v>116919.64494196363</v>
          </cell>
          <cell r="H1380">
            <v>42948</v>
          </cell>
          <cell r="I1380" t="str">
            <v>SOLADOS</v>
          </cell>
        </row>
        <row r="1381">
          <cell r="B1381" t="str">
            <v>T1089</v>
          </cell>
          <cell r="C1381" t="str">
            <v>Zocalo Cerámico 10 X 20</v>
          </cell>
          <cell r="D1381" t="str">
            <v>ml</v>
          </cell>
          <cell r="E1381">
            <v>2125.56</v>
          </cell>
          <cell r="F1381">
            <v>172.80897783008265</v>
          </cell>
          <cell r="G1381">
            <v>367315.85091651045</v>
          </cell>
          <cell r="H1381">
            <v>42948</v>
          </cell>
          <cell r="I1381" t="str">
            <v>SOLADOS</v>
          </cell>
        </row>
        <row r="1382">
          <cell r="B1382" t="str">
            <v>T1091</v>
          </cell>
          <cell r="C1382" t="str">
            <v>Zocalo De Cemento En Escaleras Rampante</v>
          </cell>
          <cell r="D1382" t="str">
            <v>ml</v>
          </cell>
          <cell r="E1382">
            <v>148.32</v>
          </cell>
          <cell r="F1382">
            <v>614.65576893884293</v>
          </cell>
          <cell r="G1382">
            <v>91165.743649009179</v>
          </cell>
          <cell r="H1382">
            <v>43952</v>
          </cell>
          <cell r="I1382" t="str">
            <v>SOLADOS</v>
          </cell>
        </row>
        <row r="1384">
          <cell r="A1384" t="str">
            <v>T1236</v>
          </cell>
          <cell r="C1384" t="str">
            <v>Cronograna De Tareas / Plan De Trabajo</v>
          </cell>
          <cell r="D1384" t="str">
            <v>gl</v>
          </cell>
          <cell r="G1384">
            <v>18000</v>
          </cell>
          <cell r="H1384">
            <v>43617</v>
          </cell>
          <cell r="I1384" t="str">
            <v>26 INSTALACIÓN ELÉCTRICA</v>
          </cell>
        </row>
        <row r="1385">
          <cell r="B1385" t="str">
            <v>I1267</v>
          </cell>
          <cell r="C1385" t="str">
            <v>Profesional (Ingeniero O Arquitecto)</v>
          </cell>
          <cell r="D1385" t="str">
            <v>hs</v>
          </cell>
          <cell r="E1385">
            <v>30</v>
          </cell>
          <cell r="F1385">
            <v>600</v>
          </cell>
          <cell r="G1385">
            <v>18000</v>
          </cell>
          <cell r="H1385">
            <v>43617</v>
          </cell>
        </row>
        <row r="1387">
          <cell r="A1387" t="str">
            <v>T1237</v>
          </cell>
          <cell r="C1387" t="str">
            <v>Programa De Seguridad E Higiene</v>
          </cell>
          <cell r="D1387" t="str">
            <v>gl</v>
          </cell>
          <cell r="G1387">
            <v>36000</v>
          </cell>
          <cell r="H1387">
            <v>43617</v>
          </cell>
          <cell r="I1387" t="str">
            <v>26 INSTALACIÓN ELÉCTRICA</v>
          </cell>
        </row>
        <row r="1388">
          <cell r="B1388" t="str">
            <v>I1267</v>
          </cell>
          <cell r="C1388" t="str">
            <v>Profesional (Ingeniero O Arquitecto)</v>
          </cell>
          <cell r="D1388" t="str">
            <v>hs</v>
          </cell>
          <cell r="E1388">
            <v>60</v>
          </cell>
          <cell r="F1388">
            <v>600</v>
          </cell>
          <cell r="G1388">
            <v>36000</v>
          </cell>
          <cell r="H1388">
            <v>43617</v>
          </cell>
        </row>
        <row r="1390">
          <cell r="A1390" t="str">
            <v>T1238</v>
          </cell>
          <cell r="C1390" t="str">
            <v>Identificación De Interferencias</v>
          </cell>
          <cell r="D1390" t="str">
            <v>gl</v>
          </cell>
          <cell r="G1390">
            <v>35417.344162909088</v>
          </cell>
          <cell r="H1390">
            <v>43617</v>
          </cell>
          <cell r="I1390" t="str">
            <v>26 INSTALACIÓN ELÉCTRICA</v>
          </cell>
        </row>
        <row r="1391">
          <cell r="B1391" t="str">
            <v>I1004</v>
          </cell>
          <cell r="C1391" t="str">
            <v>Oficial</v>
          </cell>
          <cell r="D1391" t="str">
            <v>hs</v>
          </cell>
          <cell r="E1391">
            <v>24</v>
          </cell>
          <cell r="F1391">
            <v>466.81648872727277</v>
          </cell>
          <cell r="G1391">
            <v>11203.595729454546</v>
          </cell>
          <cell r="H1391">
            <v>43952</v>
          </cell>
        </row>
        <row r="1392">
          <cell r="B1392" t="str">
            <v>I1005</v>
          </cell>
          <cell r="C1392" t="str">
            <v>Ayudante</v>
          </cell>
          <cell r="D1392" t="str">
            <v>hs</v>
          </cell>
          <cell r="E1392">
            <v>24</v>
          </cell>
          <cell r="F1392">
            <v>408.90618472727266</v>
          </cell>
          <cell r="G1392">
            <v>9813.7484334545443</v>
          </cell>
          <cell r="H1392">
            <v>43952</v>
          </cell>
        </row>
        <row r="1393">
          <cell r="B1393" t="str">
            <v>I1267</v>
          </cell>
          <cell r="C1393" t="str">
            <v>Profesional (Ingeniero O Arquitecto)</v>
          </cell>
          <cell r="D1393" t="str">
            <v>hs</v>
          </cell>
          <cell r="E1393">
            <v>24</v>
          </cell>
          <cell r="F1393">
            <v>600</v>
          </cell>
          <cell r="G1393">
            <v>14400</v>
          </cell>
          <cell r="H1393">
            <v>43617</v>
          </cell>
        </row>
        <row r="1395">
          <cell r="A1395" t="str">
            <v>T1239</v>
          </cell>
          <cell r="C1395" t="str">
            <v>Relevamiento Integral Del Sitio De Intervención</v>
          </cell>
          <cell r="D1395" t="str">
            <v>gl</v>
          </cell>
          <cell r="G1395">
            <v>28800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48</v>
          </cell>
          <cell r="F1396">
            <v>600</v>
          </cell>
          <cell r="G1396">
            <v>28800</v>
          </cell>
          <cell r="H1396">
            <v>43617</v>
          </cell>
        </row>
        <row r="1398">
          <cell r="A1398" t="str">
            <v>T1240</v>
          </cell>
          <cell r="C1398" t="str">
            <v>Proyecto Ejecutivo De Obra Electrica</v>
          </cell>
          <cell r="D1398" t="str">
            <v>gl</v>
          </cell>
          <cell r="G1398">
            <v>120000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200</v>
          </cell>
          <cell r="F1399">
            <v>600</v>
          </cell>
          <cell r="G1399">
            <v>120000</v>
          </cell>
          <cell r="H1399">
            <v>43617</v>
          </cell>
        </row>
        <row r="1401">
          <cell r="A1401" t="str">
            <v>T1241</v>
          </cell>
          <cell r="C1401" t="str">
            <v>Planos Conforme A Obra Y Manual De Mantenimiento De Obra Elécctrica</v>
          </cell>
          <cell r="D1401" t="str">
            <v>gl</v>
          </cell>
          <cell r="G1401">
            <v>96000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160</v>
          </cell>
          <cell r="F1402">
            <v>600</v>
          </cell>
          <cell r="G1402">
            <v>96000</v>
          </cell>
          <cell r="H1402">
            <v>43617</v>
          </cell>
        </row>
        <row r="1404">
          <cell r="A1404" t="str">
            <v>T1242</v>
          </cell>
          <cell r="C1404" t="str">
            <v>Canalización</v>
          </cell>
          <cell r="D1404" t="str">
            <v>gl</v>
          </cell>
          <cell r="G1404">
            <v>390157.46874842979</v>
          </cell>
          <cell r="H1404">
            <v>43952</v>
          </cell>
          <cell r="I1404" t="str">
            <v>26 INSTALACIÓN ELÉCTRICA</v>
          </cell>
        </row>
        <row r="1405">
          <cell r="B1405" t="str">
            <v>I1268</v>
          </cell>
          <cell r="C1405" t="str">
            <v>Caño Hierro Galvanizado 1" X 3 Ml</v>
          </cell>
          <cell r="D1405" t="str">
            <v>ml</v>
          </cell>
          <cell r="E1405">
            <v>760</v>
          </cell>
          <cell r="F1405">
            <v>139.6694214876033</v>
          </cell>
          <cell r="G1405">
            <v>106148.76033057852</v>
          </cell>
          <cell r="H1405">
            <v>43957.616585648146</v>
          </cell>
        </row>
        <row r="1406">
          <cell r="B1406" t="str">
            <v>I1269</v>
          </cell>
          <cell r="C1406" t="str">
            <v>Cinta De Advertencia Subterranea 0,30 X 250 Mts</v>
          </cell>
          <cell r="D1406" t="str">
            <v>ml</v>
          </cell>
          <cell r="E1406">
            <v>760</v>
          </cell>
          <cell r="F1406">
            <v>29.520661157024794</v>
          </cell>
          <cell r="G1406">
            <v>22435.702479338845</v>
          </cell>
          <cell r="H1406">
            <v>43957.616643518515</v>
          </cell>
        </row>
        <row r="1407">
          <cell r="B1407" t="str">
            <v>I1270</v>
          </cell>
          <cell r="C1407" t="str">
            <v>Retro Pala S/Ruedas Cat 416E 4X4</v>
          </cell>
          <cell r="D1407" t="str">
            <v>hora</v>
          </cell>
          <cell r="E1407">
            <v>120</v>
          </cell>
          <cell r="F1407">
            <v>1304.052376033058</v>
          </cell>
          <cell r="G1407">
            <v>156486.28512396695</v>
          </cell>
          <cell r="H1407">
            <v>43957</v>
          </cell>
          <cell r="I1407" t="str">
            <v>1 recurso/s, 15 dias, 8 Hs/día = 120 hs</v>
          </cell>
        </row>
        <row r="1408">
          <cell r="B1408" t="str">
            <v>I1004</v>
          </cell>
          <cell r="C1408" t="str">
            <v>Oficial</v>
          </cell>
          <cell r="D1408" t="str">
            <v>hs</v>
          </cell>
          <cell r="E1408">
            <v>120</v>
          </cell>
          <cell r="F1408">
            <v>466.81648872727277</v>
          </cell>
          <cell r="G1408">
            <v>56017.978647272736</v>
          </cell>
          <cell r="H1408">
            <v>43952</v>
          </cell>
          <cell r="I1408" t="str">
            <v>1 recurso/s, 15 dias, 8 Hs/día = 120 hs</v>
          </cell>
        </row>
        <row r="1409">
          <cell r="B1409" t="str">
            <v>I1005</v>
          </cell>
          <cell r="C1409" t="str">
            <v>Ayudante</v>
          </cell>
          <cell r="D1409" t="str">
            <v>hs</v>
          </cell>
          <cell r="E1409">
            <v>120</v>
          </cell>
          <cell r="F1409">
            <v>408.90618472727266</v>
          </cell>
          <cell r="G1409">
            <v>49068.742167272721</v>
          </cell>
          <cell r="H1409">
            <v>43952</v>
          </cell>
          <cell r="I1409" t="str">
            <v>1 recurso/s, 15 dias, 8 Hs/día = 120 hs</v>
          </cell>
        </row>
        <row r="1411">
          <cell r="A1411" t="str">
            <v>T1243</v>
          </cell>
          <cell r="C1411" t="str">
            <v>Cables</v>
          </cell>
          <cell r="D1411" t="str">
            <v>gl</v>
          </cell>
          <cell r="G1411">
            <v>17556098.453950413</v>
          </cell>
          <cell r="H1411">
            <v>43952</v>
          </cell>
          <cell r="I1411" t="str">
            <v>26 INSTALACIÓN ELÉCTRICA</v>
          </cell>
        </row>
        <row r="1412">
          <cell r="B1412" t="str">
            <v>I1004</v>
          </cell>
          <cell r="C1412" t="str">
            <v>Oficial</v>
          </cell>
          <cell r="D1412" t="str">
            <v>hs</v>
          </cell>
          <cell r="E1412">
            <v>6000</v>
          </cell>
          <cell r="F1412">
            <v>466.81648872727277</v>
          </cell>
          <cell r="G1412">
            <v>2800898.9323636368</v>
          </cell>
          <cell r="H1412">
            <v>43952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6000</v>
          </cell>
          <cell r="F1413">
            <v>408.90618472727266</v>
          </cell>
          <cell r="G1413">
            <v>2453437.1083636358</v>
          </cell>
          <cell r="H1413">
            <v>43952</v>
          </cell>
        </row>
        <row r="1414">
          <cell r="B1414" t="str">
            <v>I1271</v>
          </cell>
          <cell r="C1414" t="str">
            <v>Cable Al 3X70/35Mm - Iram 2178</v>
          </cell>
          <cell r="D1414" t="str">
            <v>ml</v>
          </cell>
          <cell r="E1414">
            <v>2500</v>
          </cell>
          <cell r="F1414">
            <v>2401.8842975206612</v>
          </cell>
          <cell r="G1414">
            <v>6004710.7438016534</v>
          </cell>
          <cell r="H1414">
            <v>43957.616701388892</v>
          </cell>
        </row>
        <row r="1415">
          <cell r="B1415" t="str">
            <v>I1272</v>
          </cell>
          <cell r="C1415" t="str">
            <v>Cable Al 3X50/25Mm - Iram 2178</v>
          </cell>
          <cell r="D1415" t="str">
            <v>ml</v>
          </cell>
          <cell r="E1415">
            <v>1800</v>
          </cell>
          <cell r="F1415">
            <v>1770.6859504132233</v>
          </cell>
          <cell r="G1415">
            <v>3187234.7107438021</v>
          </cell>
          <cell r="H1415">
            <v>43957.616759259261</v>
          </cell>
        </row>
        <row r="1416">
          <cell r="B1416" t="str">
            <v>I1273</v>
          </cell>
          <cell r="C1416" t="str">
            <v>Cable Al 3X25/25Mm - Iram 2178</v>
          </cell>
          <cell r="D1416" t="str">
            <v>ml</v>
          </cell>
          <cell r="E1416">
            <v>4500</v>
          </cell>
          <cell r="F1416">
            <v>653.04132231404958</v>
          </cell>
          <cell r="G1416">
            <v>2938685.9504132229</v>
          </cell>
          <cell r="H1416">
            <v>43957.61681712963</v>
          </cell>
        </row>
        <row r="1417">
          <cell r="B1417" t="str">
            <v>I1274</v>
          </cell>
          <cell r="C1417" t="str">
            <v>Cable 4X4Mm - Iram 2178</v>
          </cell>
          <cell r="D1417" t="str">
            <v>ml</v>
          </cell>
          <cell r="E1417">
            <v>1200</v>
          </cell>
          <cell r="F1417">
            <v>135.42148760330579</v>
          </cell>
          <cell r="G1417">
            <v>162505.78512396695</v>
          </cell>
          <cell r="H1417">
            <v>43957.616875</v>
          </cell>
        </row>
        <row r="1418">
          <cell r="B1418" t="str">
            <v>I1275</v>
          </cell>
          <cell r="C1418" t="str">
            <v>Cable 2X2,5Mm - Iram 2178 X 50 Ml</v>
          </cell>
          <cell r="D1418" t="str">
            <v>ml</v>
          </cell>
          <cell r="E1418">
            <v>174</v>
          </cell>
          <cell r="F1418">
            <v>49.570247933884296</v>
          </cell>
          <cell r="G1418">
            <v>8625.2231404958675</v>
          </cell>
          <cell r="H1418">
            <v>43957.616932870369</v>
          </cell>
        </row>
        <row r="1420">
          <cell r="A1420" t="str">
            <v>T1244</v>
          </cell>
          <cell r="C1420" t="str">
            <v>Luminarias</v>
          </cell>
          <cell r="D1420" t="str">
            <v>gl</v>
          </cell>
          <cell r="G1420">
            <v>2505284.1947900825</v>
          </cell>
          <cell r="H1420">
            <v>43952</v>
          </cell>
          <cell r="I1420" t="str">
            <v>26 INSTALACIÓN ELÉCTRICA</v>
          </cell>
        </row>
        <row r="1421">
          <cell r="B1421" t="str">
            <v>I1004</v>
          </cell>
          <cell r="C1421" t="str">
            <v>Oficial</v>
          </cell>
          <cell r="D1421" t="str">
            <v>hs</v>
          </cell>
          <cell r="E1421">
            <v>450</v>
          </cell>
          <cell r="F1421">
            <v>466.81648872727277</v>
          </cell>
          <cell r="G1421">
            <v>210067.41992727274</v>
          </cell>
          <cell r="H1421">
            <v>43952</v>
          </cell>
        </row>
        <row r="1422">
          <cell r="B1422" t="str">
            <v>I1005</v>
          </cell>
          <cell r="C1422" t="str">
            <v>Ayudante</v>
          </cell>
          <cell r="D1422" t="str">
            <v>hs</v>
          </cell>
          <cell r="E1422">
            <v>450</v>
          </cell>
          <cell r="F1422">
            <v>408.90618472727266</v>
          </cell>
          <cell r="G1422">
            <v>184007.78312727271</v>
          </cell>
          <cell r="H1422">
            <v>43952</v>
          </cell>
        </row>
        <row r="1423">
          <cell r="B1423" t="str">
            <v>I1276</v>
          </cell>
          <cell r="C1423" t="str">
            <v>Luminaria Alumbrado Publico Vial Led 100W = 250W Sodio 220V</v>
          </cell>
          <cell r="D1423" t="str">
            <v>u</v>
          </cell>
          <cell r="E1423">
            <v>42</v>
          </cell>
          <cell r="F1423">
            <v>11380.165289256198</v>
          </cell>
          <cell r="G1423">
            <v>477966.94214876031</v>
          </cell>
          <cell r="H1423">
            <v>43957.616990740738</v>
          </cell>
        </row>
        <row r="1424">
          <cell r="B1424" t="str">
            <v>I1277</v>
          </cell>
          <cell r="C1424" t="str">
            <v>Reflector Led 400W</v>
          </cell>
          <cell r="D1424" t="str">
            <v>u</v>
          </cell>
          <cell r="E1424">
            <v>108</v>
          </cell>
          <cell r="F1424">
            <v>15122.611570247935</v>
          </cell>
          <cell r="G1424">
            <v>1633242.0495867769</v>
          </cell>
          <cell r="H1424">
            <v>43957.617048611108</v>
          </cell>
        </row>
        <row r="1426">
          <cell r="A1426" t="str">
            <v>T1245</v>
          </cell>
          <cell r="C1426" t="str">
            <v>Tablero Iluminación Exterior</v>
          </cell>
          <cell r="D1426" t="str">
            <v>gl</v>
          </cell>
          <cell r="G1426">
            <v>368937.56774876034</v>
          </cell>
          <cell r="H1426">
            <v>43952</v>
          </cell>
          <cell r="I1426" t="str">
            <v>26 INSTALACIÓN ELÉCTRICA</v>
          </cell>
        </row>
        <row r="1427">
          <cell r="B1427" t="str">
            <v>I1004</v>
          </cell>
          <cell r="C1427" t="str">
            <v>Oficial</v>
          </cell>
          <cell r="D1427" t="str">
            <v>hs</v>
          </cell>
          <cell r="E1427">
            <v>200</v>
          </cell>
          <cell r="F1427">
            <v>466.81648872727277</v>
          </cell>
          <cell r="G1427">
            <v>93363.297745454547</v>
          </cell>
          <cell r="H1427">
            <v>43952</v>
          </cell>
        </row>
        <row r="1428">
          <cell r="B1428" t="str">
            <v>I1005</v>
          </cell>
          <cell r="C1428" t="str">
            <v>Ayudante</v>
          </cell>
          <cell r="D1428" t="str">
            <v>hs</v>
          </cell>
          <cell r="E1428">
            <v>200</v>
          </cell>
          <cell r="F1428">
            <v>408.90618472727266</v>
          </cell>
          <cell r="G1428">
            <v>81781.236945454526</v>
          </cell>
          <cell r="H1428">
            <v>43952</v>
          </cell>
          <cell r="I1428">
            <v>0.47472675596479041</v>
          </cell>
        </row>
        <row r="1429">
          <cell r="B1429" t="str">
            <v>I1278</v>
          </cell>
          <cell r="C1429" t="str">
            <v>Bornes P/Riel Din</v>
          </cell>
          <cell r="D1429" t="str">
            <v>u</v>
          </cell>
          <cell r="E1429">
            <v>480</v>
          </cell>
          <cell r="F1429">
            <v>37.107438016528924</v>
          </cell>
          <cell r="G1429">
            <v>17811.570247933883</v>
          </cell>
          <cell r="H1429">
            <v>43957.617106481484</v>
          </cell>
        </row>
        <row r="1430">
          <cell r="B1430" t="str">
            <v>I1279</v>
          </cell>
          <cell r="C1430" t="str">
            <v>Id 4X40A 30Ma</v>
          </cell>
          <cell r="D1430" t="str">
            <v>u</v>
          </cell>
          <cell r="E1430">
            <v>8</v>
          </cell>
          <cell r="F1430">
            <v>3639.6694214876034</v>
          </cell>
          <cell r="G1430">
            <v>29117.355371900827</v>
          </cell>
          <cell r="H1430">
            <v>43957.617164351854</v>
          </cell>
        </row>
        <row r="1431">
          <cell r="B1431" t="str">
            <v>I1280</v>
          </cell>
          <cell r="C1431" t="str">
            <v>Tabaquera+Fusible 2A</v>
          </cell>
          <cell r="D1431" t="str">
            <v>u</v>
          </cell>
          <cell r="E1431">
            <v>3</v>
          </cell>
          <cell r="F1431">
            <v>330.57851239669424</v>
          </cell>
          <cell r="G1431">
            <v>991.73553719008271</v>
          </cell>
          <cell r="H1431">
            <v>43957.617222222223</v>
          </cell>
        </row>
        <row r="1432">
          <cell r="B1432" t="str">
            <v>I1281</v>
          </cell>
          <cell r="C1432" t="str">
            <v>Seccionador 4X100A 20Ka</v>
          </cell>
          <cell r="D1432" t="str">
            <v>u</v>
          </cell>
          <cell r="E1432">
            <v>16</v>
          </cell>
          <cell r="F1432">
            <v>6198.3471074380168</v>
          </cell>
          <cell r="G1432">
            <v>99173.553719008269</v>
          </cell>
          <cell r="H1432">
            <v>43957.627870370372</v>
          </cell>
        </row>
        <row r="1433">
          <cell r="B1433" t="str">
            <v>I1282</v>
          </cell>
          <cell r="C1433" t="str">
            <v>Térmomágnetica 4X40A 6Ka</v>
          </cell>
          <cell r="D1433" t="str">
            <v>u</v>
          </cell>
          <cell r="E1433">
            <v>8</v>
          </cell>
          <cell r="F1433">
            <v>4458.6776859504134</v>
          </cell>
          <cell r="G1433">
            <v>35669.421487603307</v>
          </cell>
          <cell r="H1433">
            <v>43957.617337962962</v>
          </cell>
        </row>
        <row r="1434">
          <cell r="B1434" t="str">
            <v>I1283</v>
          </cell>
          <cell r="C1434" t="str">
            <v>Gabinete 600X600X250 Mm</v>
          </cell>
          <cell r="D1434" t="str">
            <v>u</v>
          </cell>
          <cell r="E1434">
            <v>1</v>
          </cell>
          <cell r="F1434">
            <v>5112.0413223140495</v>
          </cell>
          <cell r="G1434">
            <v>5112.0413223140495</v>
          </cell>
          <cell r="H1434">
            <v>43957.617395833331</v>
          </cell>
        </row>
        <row r="1435">
          <cell r="B1435" t="str">
            <v>I1284</v>
          </cell>
          <cell r="C1435" t="str">
            <v>Borneras</v>
          </cell>
          <cell r="D1435" t="str">
            <v>u</v>
          </cell>
          <cell r="E1435">
            <v>40</v>
          </cell>
          <cell r="F1435">
            <v>147.93388429752068</v>
          </cell>
          <cell r="G1435">
            <v>5917.3553719008269</v>
          </cell>
          <cell r="H1435">
            <v>43957.6174537037</v>
          </cell>
        </row>
        <row r="1437">
          <cell r="A1437" t="str">
            <v>T1246</v>
          </cell>
          <cell r="C1437" t="str">
            <v>Tablero De Comando</v>
          </cell>
          <cell r="D1437" t="str">
            <v>gl</v>
          </cell>
          <cell r="G1437">
            <v>23554.027453355371</v>
          </cell>
          <cell r="H1437">
            <v>43952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12</v>
          </cell>
          <cell r="F1438">
            <v>466.81648872727277</v>
          </cell>
          <cell r="G1438">
            <v>5601.797864727273</v>
          </cell>
          <cell r="H1438">
            <v>43952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12</v>
          </cell>
          <cell r="F1439">
            <v>408.90618472727266</v>
          </cell>
          <cell r="G1439">
            <v>4906.8742167272721</v>
          </cell>
          <cell r="H1439">
            <v>43952</v>
          </cell>
          <cell r="I1439">
            <v>0.44615181426043293</v>
          </cell>
        </row>
        <row r="1440">
          <cell r="B1440" t="str">
            <v>I1285</v>
          </cell>
          <cell r="C1440" t="str">
            <v>Contacto Auxiliar Na Y Nc P/Tmm</v>
          </cell>
          <cell r="D1440" t="str">
            <v>u</v>
          </cell>
          <cell r="E1440">
            <v>1</v>
          </cell>
          <cell r="F1440">
            <v>288.42975206611573</v>
          </cell>
          <cell r="G1440">
            <v>288.42975206611573</v>
          </cell>
          <cell r="H1440">
            <v>43957.617511574077</v>
          </cell>
        </row>
        <row r="1441">
          <cell r="B1441" t="str">
            <v>I1286</v>
          </cell>
          <cell r="C1441" t="str">
            <v>Indicador Luminoso</v>
          </cell>
          <cell r="D1441" t="str">
            <v>u</v>
          </cell>
          <cell r="E1441">
            <v>3</v>
          </cell>
          <cell r="F1441">
            <v>286.74380165289256</v>
          </cell>
          <cell r="G1441">
            <v>860.23140495867767</v>
          </cell>
          <cell r="H1441">
            <v>43957.617569444446</v>
          </cell>
        </row>
        <row r="1442">
          <cell r="B1442" t="str">
            <v>I1287</v>
          </cell>
          <cell r="C1442" t="str">
            <v>Térmomágnetica 4X25A 6Ka</v>
          </cell>
          <cell r="D1442" t="str">
            <v>u</v>
          </cell>
          <cell r="E1442">
            <v>1</v>
          </cell>
          <cell r="F1442">
            <v>2770.2479338842977</v>
          </cell>
          <cell r="G1442">
            <v>2770.2479338842977</v>
          </cell>
          <cell r="H1442">
            <v>43957.617627314816</v>
          </cell>
        </row>
        <row r="1443">
          <cell r="B1443" t="str">
            <v>I1279</v>
          </cell>
          <cell r="C1443" t="str">
            <v>Id 4X40A 30Ma</v>
          </cell>
          <cell r="D1443" t="str">
            <v>u</v>
          </cell>
          <cell r="E1443">
            <v>1</v>
          </cell>
          <cell r="F1443">
            <v>3639.6694214876034</v>
          </cell>
          <cell r="G1443">
            <v>3639.6694214876034</v>
          </cell>
          <cell r="H1443">
            <v>43957.617164351854</v>
          </cell>
        </row>
        <row r="1444">
          <cell r="B1444" t="str">
            <v>I1289</v>
          </cell>
          <cell r="C1444" t="str">
            <v>Fotocélula</v>
          </cell>
          <cell r="D1444" t="str">
            <v>u</v>
          </cell>
          <cell r="E1444">
            <v>1</v>
          </cell>
          <cell r="F1444">
            <v>219.00826446280993</v>
          </cell>
          <cell r="G1444">
            <v>219.00826446280993</v>
          </cell>
          <cell r="H1444">
            <v>43957.617685185185</v>
          </cell>
        </row>
        <row r="1445">
          <cell r="B1445" t="str">
            <v>I1290</v>
          </cell>
          <cell r="C1445" t="str">
            <v>Gabinete 300X300X250 Mm Ip55</v>
          </cell>
          <cell r="D1445" t="str">
            <v>u</v>
          </cell>
          <cell r="E1445">
            <v>1</v>
          </cell>
          <cell r="F1445">
            <v>3904.9586776859505</v>
          </cell>
          <cell r="G1445">
            <v>3904.9586776859505</v>
          </cell>
          <cell r="H1445">
            <v>43957.617743055554</v>
          </cell>
        </row>
        <row r="1446">
          <cell r="B1446" t="str">
            <v>I1278</v>
          </cell>
          <cell r="C1446" t="str">
            <v>Bornes P/Riel Din</v>
          </cell>
          <cell r="D1446" t="str">
            <v>u</v>
          </cell>
          <cell r="E1446">
            <v>10</v>
          </cell>
          <cell r="F1446">
            <v>37.107438016528924</v>
          </cell>
          <cell r="G1446">
            <v>371.07438016528926</v>
          </cell>
          <cell r="H1446">
            <v>43957.617106481484</v>
          </cell>
        </row>
        <row r="1447">
          <cell r="B1447" t="str">
            <v>I1280</v>
          </cell>
          <cell r="C1447" t="str">
            <v>Tabaquera+Fusible 2A</v>
          </cell>
          <cell r="D1447" t="str">
            <v>u</v>
          </cell>
          <cell r="E1447">
            <v>3</v>
          </cell>
          <cell r="F1447">
            <v>330.57851239669424</v>
          </cell>
          <cell r="G1447">
            <v>991.73553719008271</v>
          </cell>
          <cell r="H1447">
            <v>43957.617222222223</v>
          </cell>
        </row>
        <row r="1449">
          <cell r="A1449" t="str">
            <v>T1247</v>
          </cell>
          <cell r="C1449" t="str">
            <v>Tablero Distribución</v>
          </cell>
          <cell r="D1449" t="str">
            <v>gl</v>
          </cell>
          <cell r="G1449">
            <v>17676.619763570248</v>
          </cell>
          <cell r="H1449">
            <v>43952</v>
          </cell>
          <cell r="I1449" t="str">
            <v>26 INSTALACIÓN ELÉCTRICA</v>
          </cell>
        </row>
        <row r="1450">
          <cell r="B1450" t="str">
            <v>I1004</v>
          </cell>
          <cell r="C1450" t="str">
            <v>Oficial</v>
          </cell>
          <cell r="D1450" t="str">
            <v>hs</v>
          </cell>
          <cell r="E1450">
            <v>9</v>
          </cell>
          <cell r="F1450">
            <v>466.81648872727277</v>
          </cell>
          <cell r="G1450">
            <v>4201.348398545455</v>
          </cell>
          <cell r="H1450">
            <v>43952</v>
          </cell>
        </row>
        <row r="1451">
          <cell r="B1451" t="str">
            <v>I1005</v>
          </cell>
          <cell r="C1451" t="str">
            <v>Ayudante</v>
          </cell>
          <cell r="D1451" t="str">
            <v>hs</v>
          </cell>
          <cell r="E1451">
            <v>9</v>
          </cell>
          <cell r="F1451">
            <v>408.90618472727266</v>
          </cell>
          <cell r="G1451">
            <v>3680.1556625454541</v>
          </cell>
          <cell r="H1451">
            <v>43952</v>
          </cell>
          <cell r="I1451">
            <v>0.44587167493040175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286.74380165289256</v>
          </cell>
          <cell r="G1452">
            <v>860.23140495867767</v>
          </cell>
          <cell r="H1452">
            <v>43957.617569444446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2770.2479338842977</v>
          </cell>
          <cell r="G1453">
            <v>2770.2479338842977</v>
          </cell>
          <cell r="H1453">
            <v>43957.617627314816</v>
          </cell>
        </row>
        <row r="1454">
          <cell r="B1454" t="str">
            <v>I1284</v>
          </cell>
          <cell r="C1454" t="str">
            <v>Borneras</v>
          </cell>
          <cell r="D1454" t="str">
            <v>u</v>
          </cell>
          <cell r="E1454">
            <v>10</v>
          </cell>
          <cell r="F1454">
            <v>147.93388429752068</v>
          </cell>
          <cell r="G1454">
            <v>1479.3388429752067</v>
          </cell>
          <cell r="H1454">
            <v>43957.6174537037</v>
          </cell>
        </row>
        <row r="1455">
          <cell r="B1455" t="str">
            <v>I1280</v>
          </cell>
          <cell r="C1455" t="str">
            <v>Tabaquera+Fusible 2A</v>
          </cell>
          <cell r="D1455" t="str">
            <v>u</v>
          </cell>
          <cell r="E1455">
            <v>3</v>
          </cell>
          <cell r="F1455">
            <v>330.57851239669424</v>
          </cell>
          <cell r="G1455">
            <v>991.73553719008271</v>
          </cell>
          <cell r="H1455">
            <v>43957.617222222223</v>
          </cell>
        </row>
        <row r="1456">
          <cell r="B1456" t="str">
            <v>I1291</v>
          </cell>
          <cell r="C1456" t="str">
            <v>Térmomágnetica 2X10A 6Ka</v>
          </cell>
          <cell r="D1456" t="str">
            <v>u</v>
          </cell>
          <cell r="E1456">
            <v>3</v>
          </cell>
          <cell r="F1456">
            <v>649.80991735537191</v>
          </cell>
          <cell r="G1456">
            <v>1949.4297520661157</v>
          </cell>
          <cell r="H1456">
            <v>43957.617800925924</v>
          </cell>
        </row>
        <row r="1457">
          <cell r="B1457" t="str">
            <v>I1292</v>
          </cell>
          <cell r="C1457" t="str">
            <v>Gabinete 250X300X150 Mm Ip55</v>
          </cell>
          <cell r="D1457" t="str">
            <v>u</v>
          </cell>
          <cell r="E1457">
            <v>1</v>
          </cell>
          <cell r="F1457">
            <v>1744.1322314049587</v>
          </cell>
          <cell r="G1457">
            <v>1744.1322314049587</v>
          </cell>
          <cell r="H1457">
            <v>43957.617858796293</v>
          </cell>
        </row>
        <row r="1459">
          <cell r="A1459" t="str">
            <v>T1248</v>
          </cell>
          <cell r="C1459" t="str">
            <v>Pat</v>
          </cell>
          <cell r="D1459" t="str">
            <v>gl</v>
          </cell>
          <cell r="G1459">
            <v>643902.9357090909</v>
          </cell>
          <cell r="H1459">
            <v>43952</v>
          </cell>
          <cell r="I1459" t="str">
            <v>26 INSTALACIÓN ELÉCTRICA</v>
          </cell>
        </row>
        <row r="1460">
          <cell r="B1460" t="str">
            <v>I1004</v>
          </cell>
          <cell r="C1460" t="str">
            <v>Oficial</v>
          </cell>
          <cell r="D1460" t="str">
            <v>hs</v>
          </cell>
          <cell r="E1460">
            <v>350</v>
          </cell>
          <cell r="F1460">
            <v>466.81648872727277</v>
          </cell>
          <cell r="G1460">
            <v>163385.77105454548</v>
          </cell>
          <cell r="H1460">
            <v>43952</v>
          </cell>
        </row>
        <row r="1461">
          <cell r="B1461" t="str">
            <v>I1005</v>
          </cell>
          <cell r="C1461" t="str">
            <v>Ayudante</v>
          </cell>
          <cell r="D1461" t="str">
            <v>hs</v>
          </cell>
          <cell r="E1461">
            <v>350</v>
          </cell>
          <cell r="F1461">
            <v>408.90618472727266</v>
          </cell>
          <cell r="G1461">
            <v>143117.16465454543</v>
          </cell>
          <cell r="H1461">
            <v>43952</v>
          </cell>
          <cell r="I1461">
            <v>0.47600797994740929</v>
          </cell>
        </row>
        <row r="1462">
          <cell r="B1462" t="str">
            <v>I1293</v>
          </cell>
          <cell r="C1462" t="str">
            <v xml:space="preserve">Jabalinas P/Pat C/Camara De Inspección (Una Por Torre De Ilum.) - Tipo Copperweld 3M </v>
          </cell>
          <cell r="D1462" t="str">
            <v>u</v>
          </cell>
          <cell r="E1462">
            <v>58</v>
          </cell>
          <cell r="F1462">
            <v>1457.0247933884298</v>
          </cell>
          <cell r="G1462">
            <v>84507.438016528933</v>
          </cell>
          <cell r="H1462">
            <v>43957.61791666667</v>
          </cell>
        </row>
        <row r="1463">
          <cell r="B1463" t="str">
            <v>I1294</v>
          </cell>
          <cell r="C1463" t="str">
            <v xml:space="preserve">Cable Vn 50Mm Verde Amarillo Pat </v>
          </cell>
          <cell r="D1463" t="str">
            <v>ml</v>
          </cell>
          <cell r="E1463">
            <v>1020</v>
          </cell>
          <cell r="F1463">
            <v>247.93388429752068</v>
          </cell>
          <cell r="G1463">
            <v>252892.5619834711</v>
          </cell>
          <cell r="H1463">
            <v>43957.617974537039</v>
          </cell>
        </row>
        <row r="1465">
          <cell r="A1465" t="str">
            <v>T1249</v>
          </cell>
          <cell r="C1465" t="str">
            <v>Descargas Atmosfericas</v>
          </cell>
          <cell r="D1465" t="str">
            <v>gl</v>
          </cell>
          <cell r="G1465">
            <v>1103841.6730710743</v>
          </cell>
          <cell r="H1465">
            <v>43952</v>
          </cell>
          <cell r="I1465" t="str">
            <v>26 INSTALACIÓN ELÉCTRICA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700</v>
          </cell>
          <cell r="F1466">
            <v>466.81648872727277</v>
          </cell>
          <cell r="G1466">
            <v>326771.54210909095</v>
          </cell>
          <cell r="H1466">
            <v>43952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700</v>
          </cell>
          <cell r="F1467">
            <v>408.90618472727266</v>
          </cell>
          <cell r="G1467">
            <v>286234.32930909086</v>
          </cell>
          <cell r="H1467">
            <v>43952</v>
          </cell>
          <cell r="I1467">
            <v>0.55533858375965794</v>
          </cell>
        </row>
        <row r="1468">
          <cell r="B1468" t="str">
            <v>I1295</v>
          </cell>
          <cell r="C1468" t="str">
            <v>Pararayo Punta Franklin</v>
          </cell>
          <cell r="D1468" t="str">
            <v>u</v>
          </cell>
          <cell r="E1468">
            <v>34</v>
          </cell>
          <cell r="F1468">
            <v>2938</v>
          </cell>
          <cell r="G1468">
            <v>99892</v>
          </cell>
          <cell r="H1468">
            <v>43957.618032407408</v>
          </cell>
        </row>
        <row r="1469">
          <cell r="B1469" t="str">
            <v>I1293</v>
          </cell>
          <cell r="C1469" t="str">
            <v xml:space="preserve">Jabalinas P/Pat C/Camara De Inspección (Una Por Torre De Ilum.) - Tipo Copperweld 3M </v>
          </cell>
          <cell r="D1469" t="str">
            <v>u</v>
          </cell>
          <cell r="E1469">
            <v>34</v>
          </cell>
          <cell r="F1469">
            <v>1457.0247933884298</v>
          </cell>
          <cell r="G1469">
            <v>49538.842975206615</v>
          </cell>
          <cell r="H1469">
            <v>43957.61791666667</v>
          </cell>
        </row>
        <row r="1470">
          <cell r="B1470" t="str">
            <v>I1296</v>
          </cell>
          <cell r="C1470" t="str">
            <v>Cable Desnudo 50 Mm2</v>
          </cell>
          <cell r="D1470" t="str">
            <v>ml</v>
          </cell>
          <cell r="E1470">
            <v>1020</v>
          </cell>
          <cell r="F1470">
            <v>334.71074380165288</v>
          </cell>
          <cell r="G1470">
            <v>341404.95867768594</v>
          </cell>
          <cell r="H1470">
            <v>43957.618090277778</v>
          </cell>
        </row>
        <row r="1472">
          <cell r="A1472" t="str">
            <v>T1250</v>
          </cell>
          <cell r="C1472" t="str">
            <v>Torres De 21M De Altura</v>
          </cell>
          <cell r="D1472" t="str">
            <v>u</v>
          </cell>
          <cell r="G1472">
            <v>121075.40913082038</v>
          </cell>
          <cell r="H1472">
            <v>43613</v>
          </cell>
          <cell r="I1472" t="str">
            <v>26 INSTALACIÓN ELÉCTRICA</v>
          </cell>
        </row>
        <row r="1473">
          <cell r="B1473" t="str">
            <v>I1004</v>
          </cell>
          <cell r="C1473" t="str">
            <v>Oficial</v>
          </cell>
          <cell r="D1473" t="str">
            <v>hs</v>
          </cell>
          <cell r="E1473">
            <v>16</v>
          </cell>
          <cell r="F1473">
            <v>466.81648872727277</v>
          </cell>
          <cell r="G1473">
            <v>7469.0638196363643</v>
          </cell>
          <cell r="H1473">
            <v>43952</v>
          </cell>
        </row>
        <row r="1474">
          <cell r="B1474" t="str">
            <v>I1005</v>
          </cell>
          <cell r="C1474" t="str">
            <v>Ayudante</v>
          </cell>
          <cell r="D1474" t="str">
            <v>hs</v>
          </cell>
          <cell r="E1474">
            <v>16</v>
          </cell>
          <cell r="F1474">
            <v>408.90618472727266</v>
          </cell>
          <cell r="G1474">
            <v>6542.4989556363626</v>
          </cell>
          <cell r="H1474">
            <v>43952</v>
          </cell>
          <cell r="I1474">
            <v>0.11572591722678731</v>
          </cell>
        </row>
        <row r="1475">
          <cell r="B1475" t="str">
            <v>T1003</v>
          </cell>
          <cell r="C1475" t="str">
            <v>Excavación Manual De Zanjas Y Pozos</v>
          </cell>
          <cell r="D1475" t="str">
            <v>m3</v>
          </cell>
          <cell r="E1475">
            <v>3.375</v>
          </cell>
          <cell r="F1475">
            <v>2044.5309236363632</v>
          </cell>
          <cell r="G1475">
            <v>6900.2918672727255</v>
          </cell>
          <cell r="H1475">
            <v>43952</v>
          </cell>
        </row>
        <row r="1476">
          <cell r="B1476" t="str">
            <v>T1033</v>
          </cell>
          <cell r="C1476" t="str">
            <v>Bases De Hormigon Armado H21 Fe 50 Kg/M3</v>
          </cell>
          <cell r="D1476" t="str">
            <v>m3</v>
          </cell>
          <cell r="E1476">
            <v>1.5</v>
          </cell>
          <cell r="F1476">
            <v>24178.60154290792</v>
          </cell>
          <cell r="G1476">
            <v>36267.902314361883</v>
          </cell>
          <cell r="H1476">
            <v>43952</v>
          </cell>
        </row>
        <row r="1477">
          <cell r="B1477" t="str">
            <v>I1297</v>
          </cell>
          <cell r="C1477" t="str">
            <v>Torre De Iluminación De Playa 21M C/Plataforma, Escalera Y Guarda Hombre</v>
          </cell>
          <cell r="D1477" t="str">
            <v>u</v>
          </cell>
          <cell r="E1477">
            <v>1</v>
          </cell>
          <cell r="F1477">
            <v>27195.652173913044</v>
          </cell>
          <cell r="G1477">
            <v>27195.652173913044</v>
          </cell>
          <cell r="H1477">
            <v>43613</v>
          </cell>
        </row>
        <row r="1478">
          <cell r="B1478" t="str">
            <v>I1301</v>
          </cell>
          <cell r="C1478" t="str">
            <v>Transporte De Semi A Oliveros</v>
          </cell>
          <cell r="D1478" t="str">
            <v>u</v>
          </cell>
          <cell r="E1478">
            <v>0.5</v>
          </cell>
          <cell r="F1478">
            <v>15000</v>
          </cell>
          <cell r="G1478">
            <v>7500</v>
          </cell>
          <cell r="H1478">
            <v>43613</v>
          </cell>
        </row>
        <row r="1479">
          <cell r="B1479" t="str">
            <v>I1300</v>
          </cell>
          <cell r="C1479" t="str">
            <v>Alquiler De Grua Con Combustible (20 Litros/Hora)</v>
          </cell>
          <cell r="D1479" t="str">
            <v>hs</v>
          </cell>
          <cell r="E1479">
            <v>4</v>
          </cell>
          <cell r="F1479">
            <v>2300</v>
          </cell>
          <cell r="G1479">
            <v>9200</v>
          </cell>
          <cell r="H1479">
            <v>43613</v>
          </cell>
        </row>
        <row r="1480">
          <cell r="B1480" t="str">
            <v>I1302</v>
          </cell>
          <cell r="C1480" t="str">
            <v>Movilizacion De Grua A Playon Oliveros</v>
          </cell>
          <cell r="D1480" t="str">
            <v>u</v>
          </cell>
          <cell r="E1480">
            <v>1</v>
          </cell>
          <cell r="F1480">
            <v>20000</v>
          </cell>
          <cell r="G1480">
            <v>20000</v>
          </cell>
          <cell r="H1480">
            <v>43613</v>
          </cell>
        </row>
        <row r="1482">
          <cell r="A1482" t="str">
            <v>T1251</v>
          </cell>
          <cell r="C1482" t="str">
            <v>Torres De 11M De Altura</v>
          </cell>
          <cell r="D1482" t="str">
            <v>u</v>
          </cell>
          <cell r="G1482">
            <v>69218.131366618007</v>
          </cell>
          <cell r="H1482">
            <v>43613</v>
          </cell>
          <cell r="I1482" t="str">
            <v>26 INSTALACIÓN ELÉCTRICA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8</v>
          </cell>
          <cell r="F1483">
            <v>466.81648872727277</v>
          </cell>
          <cell r="G1483">
            <v>3734.5319098181822</v>
          </cell>
          <cell r="H1483">
            <v>43952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8</v>
          </cell>
          <cell r="F1484">
            <v>408.90618472727266</v>
          </cell>
          <cell r="G1484">
            <v>3271.2494778181813</v>
          </cell>
          <cell r="H1484">
            <v>43952</v>
          </cell>
        </row>
        <row r="1485">
          <cell r="B1485" t="str">
            <v>T1003</v>
          </cell>
          <cell r="C1485" t="str">
            <v>Excavación Manual De Zanjas Y Pozos</v>
          </cell>
          <cell r="D1485" t="str">
            <v>m3</v>
          </cell>
          <cell r="E1485">
            <v>2.16</v>
          </cell>
          <cell r="F1485">
            <v>2044.5309236363632</v>
          </cell>
          <cell r="G1485">
            <v>4416.1867950545447</v>
          </cell>
          <cell r="H1485">
            <v>43952</v>
          </cell>
        </row>
        <row r="1486">
          <cell r="B1486" t="str">
            <v>T1033</v>
          </cell>
          <cell r="C1486" t="str">
            <v>Bases De Hormigon Armado H21 Fe 50 Kg/M3</v>
          </cell>
          <cell r="D1486" t="str">
            <v>m3</v>
          </cell>
          <cell r="E1486">
            <v>1.5</v>
          </cell>
          <cell r="F1486">
            <v>24178.60154290792</v>
          </cell>
          <cell r="G1486">
            <v>36267.902314361883</v>
          </cell>
          <cell r="H1486">
            <v>43952</v>
          </cell>
        </row>
        <row r="1487">
          <cell r="B1487" t="str">
            <v>I1298</v>
          </cell>
          <cell r="C1487" t="str">
            <v>Torre De Iluminación De Playa 11M C/Plataforma, Escalera Y Guarda Hombre</v>
          </cell>
          <cell r="D1487" t="str">
            <v>u</v>
          </cell>
          <cell r="E1487">
            <v>1</v>
          </cell>
          <cell r="F1487">
            <v>10878.260869565218</v>
          </cell>
          <cell r="G1487">
            <v>10878.260869565218</v>
          </cell>
          <cell r="H1487">
            <v>43613</v>
          </cell>
        </row>
        <row r="1488">
          <cell r="B1488" t="str">
            <v>I1301</v>
          </cell>
          <cell r="C1488" t="str">
            <v>Transporte De Semi A Oliveros</v>
          </cell>
          <cell r="D1488" t="str">
            <v>u</v>
          </cell>
          <cell r="E1488">
            <v>0.25</v>
          </cell>
          <cell r="F1488">
            <v>15000</v>
          </cell>
          <cell r="G1488">
            <v>3750</v>
          </cell>
          <cell r="H1488">
            <v>43613</v>
          </cell>
        </row>
        <row r="1489">
          <cell r="B1489" t="str">
            <v>I1300</v>
          </cell>
          <cell r="C1489" t="str">
            <v>Alquiler De Grua Con Combustible (20 Litros/Hora)</v>
          </cell>
          <cell r="D1489" t="str">
            <v>hs</v>
          </cell>
          <cell r="E1489">
            <v>3</v>
          </cell>
          <cell r="F1489">
            <v>2300</v>
          </cell>
          <cell r="G1489">
            <v>6900</v>
          </cell>
          <cell r="H1489">
            <v>43613</v>
          </cell>
        </row>
        <row r="1491">
          <cell r="A1491" t="str">
            <v>T1252</v>
          </cell>
          <cell r="C1491" t="str">
            <v>Conexión Y Regulación De Encendido</v>
          </cell>
          <cell r="D1491" t="str">
            <v>gl</v>
          </cell>
          <cell r="G1491">
            <v>21017.344162909088</v>
          </cell>
          <cell r="H1491">
            <v>43952</v>
          </cell>
          <cell r="I1491" t="str">
            <v>26 INSTALACIÓN ELÉCTRICA</v>
          </cell>
        </row>
        <row r="1492">
          <cell r="B1492" t="str">
            <v>I1004</v>
          </cell>
          <cell r="C1492" t="str">
            <v>Oficial</v>
          </cell>
          <cell r="D1492" t="str">
            <v>hs</v>
          </cell>
          <cell r="E1492">
            <v>24</v>
          </cell>
          <cell r="F1492">
            <v>466.81648872727277</v>
          </cell>
          <cell r="G1492">
            <v>11203.595729454546</v>
          </cell>
          <cell r="H1492">
            <v>43952</v>
          </cell>
        </row>
        <row r="1493">
          <cell r="B1493" t="str">
            <v>I1005</v>
          </cell>
          <cell r="C1493" t="str">
            <v>Ayudante</v>
          </cell>
          <cell r="D1493" t="str">
            <v>hs</v>
          </cell>
          <cell r="E1493">
            <v>24</v>
          </cell>
          <cell r="F1493">
            <v>408.90618472727266</v>
          </cell>
          <cell r="G1493">
            <v>9813.7484334545443</v>
          </cell>
          <cell r="H1493">
            <v>43952</v>
          </cell>
        </row>
        <row r="1495">
          <cell r="A1495" t="str">
            <v>T1253</v>
          </cell>
          <cell r="C1495" t="str">
            <v>Ensayos</v>
          </cell>
          <cell r="D1495" t="str">
            <v>gl</v>
          </cell>
          <cell r="G1495">
            <v>35028.906938181812</v>
          </cell>
          <cell r="H1495">
            <v>43952</v>
          </cell>
          <cell r="I1495" t="str">
            <v>26 INSTALACIÓN ELÉCTRICA</v>
          </cell>
        </row>
        <row r="1496">
          <cell r="B1496" t="str">
            <v>I1004</v>
          </cell>
          <cell r="C1496" t="str">
            <v>Oficial</v>
          </cell>
          <cell r="D1496" t="str">
            <v>hs</v>
          </cell>
          <cell r="E1496">
            <v>40</v>
          </cell>
          <cell r="F1496">
            <v>466.81648872727277</v>
          </cell>
          <cell r="G1496">
            <v>18672.659549090909</v>
          </cell>
          <cell r="H1496">
            <v>43952</v>
          </cell>
        </row>
        <row r="1497">
          <cell r="B1497" t="str">
            <v>I1005</v>
          </cell>
          <cell r="C1497" t="str">
            <v>Ayudante</v>
          </cell>
          <cell r="D1497" t="str">
            <v>hs</v>
          </cell>
          <cell r="E1497">
            <v>40</v>
          </cell>
          <cell r="F1497">
            <v>408.90618472727266</v>
          </cell>
          <cell r="G1497">
            <v>16356.247389090906</v>
          </cell>
          <cell r="H1497">
            <v>43952</v>
          </cell>
        </row>
        <row r="1499">
          <cell r="A1499" t="str">
            <v>T1254</v>
          </cell>
          <cell r="C1499" t="str">
            <v>Ejecución De Capa Aisladora Cajón Hidráulico</v>
          </cell>
          <cell r="D1499" t="str">
            <v>m2</v>
          </cell>
          <cell r="G1499">
            <v>280.23125550545456</v>
          </cell>
          <cell r="H1499">
            <v>43952</v>
          </cell>
          <cell r="I1499" t="str">
            <v>07 AISLACIONES</v>
          </cell>
        </row>
        <row r="1500">
          <cell r="B1500" t="str">
            <v>I1004</v>
          </cell>
          <cell r="C1500" t="str">
            <v>Oficial</v>
          </cell>
          <cell r="D1500" t="str">
            <v>hs</v>
          </cell>
          <cell r="E1500">
            <v>0.32</v>
          </cell>
          <cell r="F1500">
            <v>466.81648872727277</v>
          </cell>
          <cell r="G1500">
            <v>149.3812763927273</v>
          </cell>
          <cell r="H1500">
            <v>43952</v>
          </cell>
          <cell r="I1500">
            <v>25</v>
          </cell>
        </row>
        <row r="1501">
          <cell r="B1501" t="str">
            <v>I1005</v>
          </cell>
          <cell r="C1501" t="str">
            <v>Ayudante</v>
          </cell>
          <cell r="D1501" t="str">
            <v>hs</v>
          </cell>
          <cell r="E1501">
            <v>0.32</v>
          </cell>
          <cell r="F1501">
            <v>408.90618472727266</v>
          </cell>
          <cell r="G1501">
            <v>130.84997911272725</v>
          </cell>
          <cell r="H1501">
            <v>43952</v>
          </cell>
          <cell r="I1501">
            <v>161.89313857389965</v>
          </cell>
        </row>
        <row r="1503">
          <cell r="A1503" t="str">
            <v>T1255</v>
          </cell>
          <cell r="C1503" t="str">
            <v>Colocación De Puerta Placa</v>
          </cell>
          <cell r="D1503" t="str">
            <v>u</v>
          </cell>
          <cell r="G1503">
            <v>1167.6302312727271</v>
          </cell>
          <cell r="H1503">
            <v>43952</v>
          </cell>
          <cell r="I1503" t="str">
            <v>18 CARPINTERÍA DE MADERA</v>
          </cell>
        </row>
        <row r="1504">
          <cell r="B1504" t="str">
            <v>I1004</v>
          </cell>
          <cell r="C1504" t="str">
            <v>Oficial</v>
          </cell>
          <cell r="D1504" t="str">
            <v>hs</v>
          </cell>
          <cell r="E1504">
            <v>1.3333333333333333</v>
          </cell>
          <cell r="F1504">
            <v>466.81648872727277</v>
          </cell>
          <cell r="G1504">
            <v>622.42198496969695</v>
          </cell>
          <cell r="H1504">
            <v>43952</v>
          </cell>
          <cell r="I1504">
            <v>6</v>
          </cell>
        </row>
        <row r="1505">
          <cell r="B1505" t="str">
            <v>I1005</v>
          </cell>
          <cell r="C1505" t="str">
            <v>Ayudante</v>
          </cell>
          <cell r="D1505" t="str">
            <v>hs</v>
          </cell>
          <cell r="E1505">
            <v>1.3333333333333333</v>
          </cell>
          <cell r="F1505">
            <v>408.90618472727266</v>
          </cell>
          <cell r="G1505">
            <v>545.20824630303014</v>
          </cell>
          <cell r="H1505">
            <v>43952</v>
          </cell>
          <cell r="I1505">
            <v>739.0236402075725</v>
          </cell>
        </row>
        <row r="1507">
          <cell r="A1507" t="str">
            <v>T1256</v>
          </cell>
          <cell r="C1507" t="str">
            <v>Colocación De Marco De Chapa De Puerta Placa</v>
          </cell>
          <cell r="D1507" t="str">
            <v>u</v>
          </cell>
          <cell r="G1507">
            <v>2335.2604625454542</v>
          </cell>
          <cell r="H1507">
            <v>43952</v>
          </cell>
          <cell r="I1507" t="str">
            <v>18 CARPINTERÍA DE MADERA</v>
          </cell>
        </row>
        <row r="1508">
          <cell r="B1508" t="str">
            <v>I1004</v>
          </cell>
          <cell r="C1508" t="str">
            <v>Oficial</v>
          </cell>
          <cell r="D1508" t="str">
            <v>hs</v>
          </cell>
          <cell r="E1508">
            <v>2.6666666666666665</v>
          </cell>
          <cell r="F1508">
            <v>466.81648872727277</v>
          </cell>
          <cell r="G1508">
            <v>1244.8439699393939</v>
          </cell>
          <cell r="H1508">
            <v>43952</v>
          </cell>
          <cell r="I1508">
            <v>3</v>
          </cell>
        </row>
        <row r="1509">
          <cell r="B1509" t="str">
            <v>I1005</v>
          </cell>
          <cell r="C1509" t="str">
            <v>Ayudante</v>
          </cell>
          <cell r="D1509" t="str">
            <v>hs</v>
          </cell>
          <cell r="E1509">
            <v>2.6666666666666665</v>
          </cell>
          <cell r="F1509">
            <v>408.90618472727266</v>
          </cell>
          <cell r="G1509">
            <v>1090.4164926060603</v>
          </cell>
          <cell r="H1509">
            <v>43952</v>
          </cell>
          <cell r="I1509">
            <v>1625.1105131654813</v>
          </cell>
        </row>
        <row r="1511">
          <cell r="A1511" t="str">
            <v>T1257</v>
          </cell>
          <cell r="C1511" t="str">
            <v>Ejecución De Cielorraso A La Cal, Grueso, Esp 20 Mm</v>
          </cell>
          <cell r="D1511" t="str">
            <v>m2</v>
          </cell>
          <cell r="G1511">
            <v>500.41295625974021</v>
          </cell>
          <cell r="H1511">
            <v>43952</v>
          </cell>
          <cell r="I1511" t="str">
            <v>13 CIELORRASOS</v>
          </cell>
        </row>
        <row r="1512">
          <cell r="B1512" t="str">
            <v>I1004</v>
          </cell>
          <cell r="C1512" t="str">
            <v>Oficial</v>
          </cell>
          <cell r="D1512" t="str">
            <v>hs</v>
          </cell>
          <cell r="E1512">
            <v>0.5714285714285714</v>
          </cell>
          <cell r="F1512">
            <v>466.81648872727277</v>
          </cell>
          <cell r="G1512">
            <v>266.75227927272726</v>
          </cell>
          <cell r="H1512">
            <v>43952</v>
          </cell>
          <cell r="I1512">
            <v>14</v>
          </cell>
        </row>
        <row r="1513">
          <cell r="B1513" t="str">
            <v>I1005</v>
          </cell>
          <cell r="C1513" t="str">
            <v>Ayudante</v>
          </cell>
          <cell r="D1513" t="str">
            <v>hs</v>
          </cell>
          <cell r="E1513">
            <v>0.5714285714285714</v>
          </cell>
          <cell r="F1513">
            <v>408.90618472727266</v>
          </cell>
          <cell r="G1513">
            <v>233.66067698701295</v>
          </cell>
          <cell r="H1513">
            <v>43952</v>
          </cell>
          <cell r="I1513">
            <v>336.14453200076872</v>
          </cell>
        </row>
        <row r="1515">
          <cell r="A1515" t="str">
            <v>T1258</v>
          </cell>
          <cell r="C1515" t="str">
            <v>Ejecución De Cielorraso A La Cal, Fino, Esp 5 Mm</v>
          </cell>
          <cell r="D1515" t="str">
            <v>m2</v>
          </cell>
          <cell r="G1515">
            <v>583.81511563636354</v>
          </cell>
          <cell r="H1515">
            <v>43952</v>
          </cell>
          <cell r="I1515" t="str">
            <v>13 CIELORRASOS</v>
          </cell>
        </row>
        <row r="1516">
          <cell r="B1516" t="str">
            <v>I1004</v>
          </cell>
          <cell r="C1516" t="str">
            <v>Oficial</v>
          </cell>
          <cell r="D1516" t="str">
            <v>hs</v>
          </cell>
          <cell r="E1516">
            <v>0.66666666666666663</v>
          </cell>
          <cell r="F1516">
            <v>466.81648872727277</v>
          </cell>
          <cell r="G1516">
            <v>311.21099248484848</v>
          </cell>
          <cell r="H1516">
            <v>43952</v>
          </cell>
          <cell r="I1516">
            <v>12</v>
          </cell>
        </row>
        <row r="1517">
          <cell r="B1517" t="str">
            <v>I1005</v>
          </cell>
          <cell r="C1517" t="str">
            <v>Ayudante</v>
          </cell>
          <cell r="D1517" t="str">
            <v>hs</v>
          </cell>
          <cell r="E1517">
            <v>0.66666666666666663</v>
          </cell>
          <cell r="F1517">
            <v>408.90618472727266</v>
          </cell>
          <cell r="G1517">
            <v>272.60412315151507</v>
          </cell>
          <cell r="H1517">
            <v>43952</v>
          </cell>
          <cell r="I1517">
            <v>400.40745723620984</v>
          </cell>
        </row>
        <row r="1519">
          <cell r="A1519" t="str">
            <v>T1259</v>
          </cell>
          <cell r="C1519" t="str">
            <v>Ejecución De Pared Simple, Estructura Y Colocación De 2 Placas, Encintado Y Masillado</v>
          </cell>
          <cell r="D1519" t="str">
            <v>m2</v>
          </cell>
          <cell r="G1519">
            <v>415.29</v>
          </cell>
          <cell r="H1519">
            <v>43617</v>
          </cell>
          <cell r="I1519" t="str">
            <v>DURLOCK</v>
          </cell>
        </row>
        <row r="1520">
          <cell r="B1520" t="str">
            <v>I1172</v>
          </cell>
          <cell r="C1520" t="str">
            <v>Subcontrato De Colocacion De Durlock, Estructura, 2 Placas, Encintado Y Masillado, Sin Aislación</v>
          </cell>
          <cell r="D1520" t="str">
            <v>m2</v>
          </cell>
          <cell r="E1520">
            <v>1</v>
          </cell>
          <cell r="F1520">
            <v>415.29</v>
          </cell>
          <cell r="G1520">
            <v>415.29</v>
          </cell>
          <cell r="H1520">
            <v>43617</v>
          </cell>
        </row>
        <row r="1522">
          <cell r="A1522" t="str">
            <v>T1260</v>
          </cell>
          <cell r="C1522" t="str">
            <v>Ejecución De Revoque Grueso Interior</v>
          </cell>
          <cell r="D1522" t="str">
            <v>m2</v>
          </cell>
          <cell r="G1522">
            <v>467.05209250909087</v>
          </cell>
          <cell r="H1522">
            <v>43952</v>
          </cell>
          <cell r="I1522" t="str">
            <v>08 REVOQUES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0.53333333333333333</v>
          </cell>
          <cell r="F1523">
            <v>466.81648872727277</v>
          </cell>
          <cell r="G1523">
            <v>248.9687939878788</v>
          </cell>
          <cell r="H1523">
            <v>43952</v>
          </cell>
          <cell r="I1523">
            <v>15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0.53333333333333333</v>
          </cell>
          <cell r="F1524">
            <v>408.90618472727266</v>
          </cell>
          <cell r="G1524">
            <v>218.08329852121207</v>
          </cell>
          <cell r="H1524">
            <v>43952</v>
          </cell>
          <cell r="I1524">
            <v>291.65481453007874</v>
          </cell>
        </row>
        <row r="1526">
          <cell r="A1526" t="str">
            <v>T1261</v>
          </cell>
          <cell r="C1526" t="str">
            <v>Ejecución De Revoque Fino Interior</v>
          </cell>
          <cell r="D1526" t="str">
            <v>m2</v>
          </cell>
          <cell r="G1526">
            <v>467.05209250909087</v>
          </cell>
          <cell r="H1526">
            <v>43952</v>
          </cell>
          <cell r="I1526" t="str">
            <v>08 REVOQUES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0.53333333333333333</v>
          </cell>
          <cell r="F1527">
            <v>466.81648872727277</v>
          </cell>
          <cell r="G1527">
            <v>248.9687939878788</v>
          </cell>
          <cell r="H1527">
            <v>43952</v>
          </cell>
          <cell r="I1527">
            <v>15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0.53333333333333333</v>
          </cell>
          <cell r="F1528">
            <v>408.90618472727266</v>
          </cell>
          <cell r="G1528">
            <v>218.08329852121207</v>
          </cell>
          <cell r="H1528">
            <v>43952</v>
          </cell>
          <cell r="I1528">
            <v>292.89064001537571</v>
          </cell>
        </row>
        <row r="1530">
          <cell r="A1530" t="str">
            <v>T1262</v>
          </cell>
          <cell r="C1530" t="str">
            <v>Ejecución De Revoque Completo Exterior En Medianeras</v>
          </cell>
          <cell r="D1530" t="str">
            <v>m2</v>
          </cell>
          <cell r="G1530">
            <v>700.57813876363639</v>
          </cell>
          <cell r="H1530">
            <v>43952</v>
          </cell>
          <cell r="I1530" t="str">
            <v>08 REVOQUES</v>
          </cell>
        </row>
        <row r="1531">
          <cell r="B1531" t="str">
            <v>I1004</v>
          </cell>
          <cell r="C1531" t="str">
            <v>Oficial</v>
          </cell>
          <cell r="D1531" t="str">
            <v>hs</v>
          </cell>
          <cell r="E1531">
            <v>0.8</v>
          </cell>
          <cell r="F1531">
            <v>466.81648872727277</v>
          </cell>
          <cell r="G1531">
            <v>373.45319098181824</v>
          </cell>
          <cell r="H1531">
            <v>43952</v>
          </cell>
          <cell r="I1531">
            <v>10</v>
          </cell>
        </row>
        <row r="1532">
          <cell r="B1532" t="str">
            <v>I1005</v>
          </cell>
          <cell r="C1532" t="str">
            <v>Ayudante</v>
          </cell>
          <cell r="D1532" t="str">
            <v>hs</v>
          </cell>
          <cell r="E1532">
            <v>0.8</v>
          </cell>
          <cell r="F1532">
            <v>408.90618472727266</v>
          </cell>
          <cell r="G1532">
            <v>327.12494778181815</v>
          </cell>
          <cell r="H1532">
            <v>43952</v>
          </cell>
          <cell r="I1532">
            <v>605.5544877955025</v>
          </cell>
        </row>
        <row r="1534">
          <cell r="A1534" t="str">
            <v>T1263</v>
          </cell>
          <cell r="C1534" t="str">
            <v>Ejecución De Revoque Completo Exterior En Patios</v>
          </cell>
          <cell r="D1534" t="str">
            <v>m2</v>
          </cell>
          <cell r="G1534">
            <v>1000.8259125194804</v>
          </cell>
          <cell r="H1534">
            <v>43952</v>
          </cell>
          <cell r="I1534" t="str">
            <v>08 REVOQUES</v>
          </cell>
        </row>
        <row r="1535">
          <cell r="B1535" t="str">
            <v>I1004</v>
          </cell>
          <cell r="C1535" t="str">
            <v>Oficial</v>
          </cell>
          <cell r="D1535" t="str">
            <v>hs</v>
          </cell>
          <cell r="E1535">
            <v>1.1428571428571428</v>
          </cell>
          <cell r="F1535">
            <v>466.81648872727277</v>
          </cell>
          <cell r="G1535">
            <v>533.50455854545453</v>
          </cell>
          <cell r="H1535">
            <v>43952</v>
          </cell>
          <cell r="I1535">
            <v>7</v>
          </cell>
        </row>
        <row r="1536">
          <cell r="B1536" t="str">
            <v>I1005</v>
          </cell>
          <cell r="C1536" t="str">
            <v>Ayudante</v>
          </cell>
          <cell r="D1536" t="str">
            <v>hs</v>
          </cell>
          <cell r="E1536">
            <v>1.1428571428571428</v>
          </cell>
          <cell r="F1536">
            <v>408.90618472727266</v>
          </cell>
          <cell r="G1536">
            <v>467.3213539740259</v>
          </cell>
          <cell r="H1536">
            <v>43952</v>
          </cell>
          <cell r="I1536">
            <v>685.88314433980383</v>
          </cell>
        </row>
        <row r="1538">
          <cell r="A1538" t="str">
            <v>T1264</v>
          </cell>
          <cell r="C1538" t="str">
            <v>Ejecución De Revoque Completo Interior</v>
          </cell>
          <cell r="D1538" t="str">
            <v>m3</v>
          </cell>
          <cell r="G1538">
            <v>875.72267345454543</v>
          </cell>
          <cell r="H1538">
            <v>43952</v>
          </cell>
          <cell r="I1538" t="str">
            <v>08 REVOQUES</v>
          </cell>
        </row>
        <row r="1539">
          <cell r="B1539" t="str">
            <v>I1004</v>
          </cell>
          <cell r="C1539" t="str">
            <v>Oficial</v>
          </cell>
          <cell r="D1539" t="str">
            <v>hs</v>
          </cell>
          <cell r="E1539">
            <v>1</v>
          </cell>
          <cell r="F1539">
            <v>466.81648872727277</v>
          </cell>
          <cell r="G1539">
            <v>466.81648872727277</v>
          </cell>
          <cell r="H1539">
            <v>43952</v>
          </cell>
          <cell r="I1539">
            <v>8</v>
          </cell>
        </row>
        <row r="1540">
          <cell r="B1540" t="str">
            <v>I1005</v>
          </cell>
          <cell r="C1540" t="str">
            <v>Ayudante</v>
          </cell>
          <cell r="D1540" t="str">
            <v>hs</v>
          </cell>
          <cell r="E1540">
            <v>1</v>
          </cell>
          <cell r="F1540">
            <v>408.90618472727266</v>
          </cell>
          <cell r="G1540">
            <v>408.90618472727266</v>
          </cell>
          <cell r="H1540">
            <v>43952</v>
          </cell>
          <cell r="I1540">
            <v>640.157601383817</v>
          </cell>
        </row>
        <row r="1542">
          <cell r="A1542" t="str">
            <v>T1265</v>
          </cell>
          <cell r="C1542" t="str">
            <v>Ejecución De Carpeta Esp 20 Mm</v>
          </cell>
          <cell r="D1542" t="str">
            <v>m2</v>
          </cell>
          <cell r="G1542">
            <v>350.28906938181819</v>
          </cell>
          <cell r="H1542">
            <v>43952</v>
          </cell>
          <cell r="I1542" t="str">
            <v>10 CARPETAS</v>
          </cell>
        </row>
        <row r="1543">
          <cell r="B1543" t="str">
            <v>I1004</v>
          </cell>
          <cell r="C1543" t="str">
            <v>Oficial</v>
          </cell>
          <cell r="D1543" t="str">
            <v>hs</v>
          </cell>
          <cell r="E1543">
            <v>0.4</v>
          </cell>
          <cell r="F1543">
            <v>466.81648872727277</v>
          </cell>
          <cell r="G1543">
            <v>186.72659549090912</v>
          </cell>
          <cell r="H1543">
            <v>43952</v>
          </cell>
          <cell r="I1543">
            <v>20</v>
          </cell>
        </row>
        <row r="1544">
          <cell r="B1544" t="str">
            <v>I1005</v>
          </cell>
          <cell r="C1544" t="str">
            <v>Ayudante</v>
          </cell>
          <cell r="D1544" t="str">
            <v>hs</v>
          </cell>
          <cell r="E1544">
            <v>0.4</v>
          </cell>
          <cell r="F1544">
            <v>408.90618472727266</v>
          </cell>
          <cell r="G1544">
            <v>163.56247389090908</v>
          </cell>
          <cell r="H1544">
            <v>43952</v>
          </cell>
          <cell r="I1544">
            <v>175.48721891216604</v>
          </cell>
        </row>
        <row r="1546">
          <cell r="A1546" t="str">
            <v>T1266</v>
          </cell>
          <cell r="C1546" t="str">
            <v>Ejecución De Piso De Cemento Alisado</v>
          </cell>
          <cell r="D1546" t="str">
            <v>m2</v>
          </cell>
          <cell r="G1546">
            <v>500.41295625974021</v>
          </cell>
          <cell r="H1546">
            <v>43952</v>
          </cell>
          <cell r="I1546" t="str">
            <v>11 PISOS</v>
          </cell>
        </row>
        <row r="1547">
          <cell r="B1547" t="str">
            <v>I1004</v>
          </cell>
          <cell r="C1547" t="str">
            <v>Oficial</v>
          </cell>
          <cell r="D1547" t="str">
            <v>hs</v>
          </cell>
          <cell r="E1547">
            <v>0.5714285714285714</v>
          </cell>
          <cell r="F1547">
            <v>466.81648872727277</v>
          </cell>
          <cell r="G1547">
            <v>266.75227927272726</v>
          </cell>
          <cell r="H1547">
            <v>43952</v>
          </cell>
          <cell r="I1547">
            <v>14</v>
          </cell>
        </row>
        <row r="1548">
          <cell r="B1548" t="str">
            <v>I1005</v>
          </cell>
          <cell r="C1548" t="str">
            <v>Ayudante</v>
          </cell>
          <cell r="D1548" t="str">
            <v>hs</v>
          </cell>
          <cell r="E1548">
            <v>0.5714285714285714</v>
          </cell>
          <cell r="F1548">
            <v>408.90618472727266</v>
          </cell>
          <cell r="G1548">
            <v>233.66067698701295</v>
          </cell>
          <cell r="H1548">
            <v>43952</v>
          </cell>
          <cell r="I1548">
            <v>346.03113588314432</v>
          </cell>
        </row>
        <row r="1550">
          <cell r="A1550" t="str">
            <v>T1267</v>
          </cell>
          <cell r="C1550" t="str">
            <v>Colocación De Mosaicos En Veredas</v>
          </cell>
          <cell r="D1550" t="str">
            <v>m2</v>
          </cell>
          <cell r="G1550">
            <v>291.90755781818177</v>
          </cell>
          <cell r="H1550">
            <v>43952</v>
          </cell>
          <cell r="I1550" t="str">
            <v>11 PISOS</v>
          </cell>
        </row>
        <row r="1551">
          <cell r="B1551" t="str">
            <v>I1004</v>
          </cell>
          <cell r="C1551" t="str">
            <v>Oficial</v>
          </cell>
          <cell r="D1551" t="str">
            <v>hs</v>
          </cell>
          <cell r="E1551">
            <v>0.33333333333333331</v>
          </cell>
          <cell r="F1551">
            <v>466.81648872727277</v>
          </cell>
          <cell r="G1551">
            <v>155.60549624242424</v>
          </cell>
          <cell r="H1551">
            <v>43952</v>
          </cell>
          <cell r="I1551">
            <v>24</v>
          </cell>
        </row>
        <row r="1552">
          <cell r="B1552" t="str">
            <v>I1005</v>
          </cell>
          <cell r="C1552" t="str">
            <v>Ayudante</v>
          </cell>
          <cell r="D1552" t="str">
            <v>hs</v>
          </cell>
          <cell r="E1552">
            <v>0.33333333333333331</v>
          </cell>
          <cell r="F1552">
            <v>408.90618472727266</v>
          </cell>
          <cell r="G1552">
            <v>136.30206157575753</v>
          </cell>
          <cell r="H1552">
            <v>43952</v>
          </cell>
          <cell r="I1552">
            <v>100.10186430905246</v>
          </cell>
        </row>
        <row r="1554">
          <cell r="A1554" t="str">
            <v>T1268</v>
          </cell>
          <cell r="C1554" t="str">
            <v>Colocación De Baldosas En Azoteas Sin Toma De Juntas</v>
          </cell>
          <cell r="D1554" t="str">
            <v>m2</v>
          </cell>
          <cell r="G1554">
            <v>350.28906938181819</v>
          </cell>
          <cell r="H1554">
            <v>43952</v>
          </cell>
          <cell r="I1554" t="str">
            <v>11 PISOS</v>
          </cell>
        </row>
        <row r="1555">
          <cell r="B1555" t="str">
            <v>I1004</v>
          </cell>
          <cell r="C1555" t="str">
            <v>Oficial</v>
          </cell>
          <cell r="D1555" t="str">
            <v>hs</v>
          </cell>
          <cell r="E1555">
            <v>0.4</v>
          </cell>
          <cell r="F1555">
            <v>466.81648872727277</v>
          </cell>
          <cell r="G1555">
            <v>186.72659549090912</v>
          </cell>
          <cell r="H1555">
            <v>43952</v>
          </cell>
          <cell r="I1555">
            <v>20</v>
          </cell>
        </row>
        <row r="1556">
          <cell r="B1556" t="str">
            <v>I1005</v>
          </cell>
          <cell r="C1556" t="str">
            <v>Ayudante</v>
          </cell>
          <cell r="D1556" t="str">
            <v>hs</v>
          </cell>
          <cell r="E1556">
            <v>0.4</v>
          </cell>
          <cell r="F1556">
            <v>408.90618472727266</v>
          </cell>
          <cell r="G1556">
            <v>163.56247389090908</v>
          </cell>
          <cell r="H1556">
            <v>43952</v>
          </cell>
          <cell r="I1556">
            <v>114.93177013261578</v>
          </cell>
        </row>
        <row r="1558">
          <cell r="A1558" t="str">
            <v>T1269</v>
          </cell>
          <cell r="C1558" t="str">
            <v>Colocación De Pisos 20X20 A 30X30 Con Toma De Juntas</v>
          </cell>
          <cell r="D1558" t="str">
            <v>m2</v>
          </cell>
          <cell r="G1558">
            <v>350.28906938181819</v>
          </cell>
          <cell r="H1558">
            <v>43952</v>
          </cell>
          <cell r="I1558" t="str">
            <v>11 PISOS</v>
          </cell>
        </row>
        <row r="1559">
          <cell r="B1559" t="str">
            <v>I1004</v>
          </cell>
          <cell r="C1559" t="str">
            <v>Oficial</v>
          </cell>
          <cell r="D1559" t="str">
            <v>hs</v>
          </cell>
          <cell r="E1559">
            <v>0.4</v>
          </cell>
          <cell r="F1559">
            <v>466.81648872727277</v>
          </cell>
          <cell r="G1559">
            <v>186.72659549090912</v>
          </cell>
          <cell r="H1559">
            <v>43952</v>
          </cell>
        </row>
        <row r="1560">
          <cell r="B1560" t="str">
            <v>I1005</v>
          </cell>
          <cell r="C1560" t="str">
            <v>Ayudante</v>
          </cell>
          <cell r="D1560" t="str">
            <v>hs</v>
          </cell>
          <cell r="E1560">
            <v>0.4</v>
          </cell>
          <cell r="F1560">
            <v>408.90618472727266</v>
          </cell>
          <cell r="G1560">
            <v>163.56247389090908</v>
          </cell>
          <cell r="H1560">
            <v>43952</v>
          </cell>
          <cell r="I1560">
            <v>182.28</v>
          </cell>
        </row>
        <row r="1562">
          <cell r="A1562" t="str">
            <v>T1270</v>
          </cell>
          <cell r="C1562" t="str">
            <v>Oliveros 2</v>
          </cell>
          <cell r="D1562" t="str">
            <v>gl</v>
          </cell>
          <cell r="G1562">
            <v>27947799.155518264</v>
          </cell>
          <cell r="H1562">
            <v>43613</v>
          </cell>
          <cell r="I1562" t="str">
            <v>80 MODELO</v>
          </cell>
        </row>
        <row r="1563">
          <cell r="B1563" t="str">
            <v>T1236</v>
          </cell>
          <cell r="C1563" t="str">
            <v>Cronograna De Tareas / Plan De Trabajo</v>
          </cell>
          <cell r="D1563" t="str">
            <v>gl</v>
          </cell>
          <cell r="E1563">
            <v>1</v>
          </cell>
          <cell r="F1563">
            <v>18000</v>
          </cell>
          <cell r="G1563">
            <v>18000</v>
          </cell>
          <cell r="H1563">
            <v>43617</v>
          </cell>
          <cell r="I1563" t="str">
            <v>1.1 PLANIFICACIÓN DE OBRA</v>
          </cell>
        </row>
        <row r="1564">
          <cell r="B1564" t="str">
            <v>T1237</v>
          </cell>
          <cell r="C1564" t="str">
            <v>Programa De Seguridad E Higiene</v>
          </cell>
          <cell r="D1564" t="str">
            <v>gl</v>
          </cell>
          <cell r="E1564">
            <v>1</v>
          </cell>
          <cell r="F1564">
            <v>36000</v>
          </cell>
          <cell r="G1564">
            <v>36000</v>
          </cell>
          <cell r="H1564">
            <v>43617</v>
          </cell>
          <cell r="I1564" t="str">
            <v>1.1 PLANIFICACIÓN DE OBRA</v>
          </cell>
        </row>
        <row r="1565">
          <cell r="B1565" t="str">
            <v>T1238</v>
          </cell>
          <cell r="C1565" t="str">
            <v>Identificación De Interferencias</v>
          </cell>
          <cell r="D1565" t="str">
            <v>gl</v>
          </cell>
          <cell r="E1565">
            <v>1</v>
          </cell>
          <cell r="F1565">
            <v>35417.344162909088</v>
          </cell>
          <cell r="G1565">
            <v>35417.344162909088</v>
          </cell>
          <cell r="H1565">
            <v>43617</v>
          </cell>
          <cell r="I1565" t="str">
            <v>1.2 ESTUDIOS, CATEOS Y RELEVAMIENTO</v>
          </cell>
        </row>
        <row r="1566">
          <cell r="B1566" t="str">
            <v>T1239</v>
          </cell>
          <cell r="C1566" t="str">
            <v>Relevamiento Integral Del Sitio De Intervención</v>
          </cell>
          <cell r="D1566" t="str">
            <v>gl</v>
          </cell>
          <cell r="E1566">
            <v>1</v>
          </cell>
          <cell r="F1566">
            <v>28800</v>
          </cell>
          <cell r="G1566">
            <v>28800</v>
          </cell>
          <cell r="H1566">
            <v>43617</v>
          </cell>
          <cell r="I1566" t="str">
            <v>1.2 ESTUDIOS, CATEOS Y RELEVAMIENTO</v>
          </cell>
        </row>
        <row r="1567">
          <cell r="B1567" t="str">
            <v>T1240</v>
          </cell>
          <cell r="C1567" t="str">
            <v>Proyecto Ejecutivo De Obra Electrica</v>
          </cell>
          <cell r="D1567" t="str">
            <v>gl</v>
          </cell>
          <cell r="E1567">
            <v>1</v>
          </cell>
          <cell r="F1567">
            <v>120000</v>
          </cell>
          <cell r="G1567">
            <v>120000</v>
          </cell>
          <cell r="H1567">
            <v>43617</v>
          </cell>
          <cell r="I1567" t="str">
            <v>1.3 PROYECTO EJECUTIVO</v>
          </cell>
        </row>
        <row r="1568">
          <cell r="B1568" t="str">
            <v>T1241</v>
          </cell>
          <cell r="C1568" t="str">
            <v>Planos Conforme A Obra Y Manual De Mantenimiento De Obra Elécctrica</v>
          </cell>
          <cell r="D1568" t="str">
            <v>gl</v>
          </cell>
          <cell r="E1568">
            <v>1</v>
          </cell>
          <cell r="F1568">
            <v>96000</v>
          </cell>
          <cell r="G1568">
            <v>96000</v>
          </cell>
          <cell r="H1568">
            <v>43617</v>
          </cell>
          <cell r="I1568" t="str">
            <v>1.3 PROYECTO EJECUTIVO</v>
          </cell>
        </row>
        <row r="1569">
          <cell r="B1569" t="str">
            <v>T1242</v>
          </cell>
          <cell r="C1569" t="str">
            <v>Canalización</v>
          </cell>
          <cell r="D1569" t="str">
            <v>gl</v>
          </cell>
          <cell r="E1569">
            <v>1</v>
          </cell>
          <cell r="F1569">
            <v>390157.46874842979</v>
          </cell>
          <cell r="G1569">
            <v>390157.46874842979</v>
          </cell>
          <cell r="H1569">
            <v>43952</v>
          </cell>
          <cell r="I1569" t="str">
            <v>2.1 ILUMINACIÓN DE PLAYA</v>
          </cell>
        </row>
        <row r="1570">
          <cell r="B1570" t="str">
            <v>T1243</v>
          </cell>
          <cell r="C1570" t="str">
            <v>Cables</v>
          </cell>
          <cell r="D1570" t="str">
            <v>gl</v>
          </cell>
          <cell r="E1570">
            <v>1</v>
          </cell>
          <cell r="F1570">
            <v>17556098.453950413</v>
          </cell>
          <cell r="G1570">
            <v>17556098.453950413</v>
          </cell>
          <cell r="H1570">
            <v>43952</v>
          </cell>
          <cell r="I1570" t="str">
            <v>2.1 ILUMINACIÓN DE PLAYA</v>
          </cell>
        </row>
        <row r="1571">
          <cell r="B1571" t="str">
            <v>T1244</v>
          </cell>
          <cell r="C1571" t="str">
            <v>Luminarias</v>
          </cell>
          <cell r="D1571" t="str">
            <v>gl</v>
          </cell>
          <cell r="E1571">
            <v>1</v>
          </cell>
          <cell r="F1571">
            <v>2505284.1947900825</v>
          </cell>
          <cell r="G1571">
            <v>2505284.1947900825</v>
          </cell>
          <cell r="H1571">
            <v>43952</v>
          </cell>
          <cell r="I1571" t="str">
            <v>2.1 ILUMINACIÓN DE PLAYA</v>
          </cell>
        </row>
        <row r="1572">
          <cell r="B1572" t="str">
            <v>T1245</v>
          </cell>
          <cell r="C1572" t="str">
            <v>Tablero Iluminación Exterior</v>
          </cell>
          <cell r="D1572" t="str">
            <v>gl</v>
          </cell>
          <cell r="E1572">
            <v>1</v>
          </cell>
          <cell r="F1572">
            <v>368937.56774876034</v>
          </cell>
          <cell r="G1572">
            <v>368937.56774876034</v>
          </cell>
          <cell r="H1572">
            <v>43952</v>
          </cell>
          <cell r="I1572" t="str">
            <v>2.2 TABLEROS</v>
          </cell>
        </row>
        <row r="1573">
          <cell r="B1573" t="str">
            <v>T1246</v>
          </cell>
          <cell r="C1573" t="str">
            <v>Tablero De Comando</v>
          </cell>
          <cell r="D1573" t="str">
            <v>gl</v>
          </cell>
          <cell r="E1573">
            <v>1</v>
          </cell>
          <cell r="F1573">
            <v>23554.027453355371</v>
          </cell>
          <cell r="G1573">
            <v>23554.027453355371</v>
          </cell>
          <cell r="H1573">
            <v>43952</v>
          </cell>
          <cell r="I1573" t="str">
            <v>2.2 TABLEROS</v>
          </cell>
        </row>
        <row r="1574">
          <cell r="B1574" t="str">
            <v>T1247</v>
          </cell>
          <cell r="C1574" t="str">
            <v>Tablero Distribución</v>
          </cell>
          <cell r="D1574" t="str">
            <v>gl</v>
          </cell>
          <cell r="E1574">
            <v>1</v>
          </cell>
          <cell r="F1574">
            <v>17676.619763570248</v>
          </cell>
          <cell r="G1574">
            <v>17676.619763570248</v>
          </cell>
          <cell r="H1574">
            <v>43952</v>
          </cell>
          <cell r="I1574" t="str">
            <v>2.2 TABLEROS</v>
          </cell>
        </row>
        <row r="1575">
          <cell r="B1575" t="str">
            <v>T1248</v>
          </cell>
          <cell r="C1575" t="str">
            <v>Pat</v>
          </cell>
          <cell r="D1575" t="str">
            <v>gl</v>
          </cell>
          <cell r="E1575">
            <v>1</v>
          </cell>
          <cell r="F1575">
            <v>643902.9357090909</v>
          </cell>
          <cell r="G1575">
            <v>643902.9357090909</v>
          </cell>
          <cell r="H1575">
            <v>43952</v>
          </cell>
          <cell r="I1575" t="str">
            <v>2.3 DESCARGAS ATMOSFÉRICAS Y PAT</v>
          </cell>
        </row>
        <row r="1576">
          <cell r="B1576" t="str">
            <v>T1249</v>
          </cell>
          <cell r="C1576" t="str">
            <v>Descargas Atmosfericas</v>
          </cell>
          <cell r="D1576" t="str">
            <v>gl</v>
          </cell>
          <cell r="E1576">
            <v>1</v>
          </cell>
          <cell r="F1576">
            <v>1103841.6730710743</v>
          </cell>
          <cell r="G1576">
            <v>1103841.6730710743</v>
          </cell>
          <cell r="H1576">
            <v>43952</v>
          </cell>
          <cell r="I1576" t="str">
            <v>2.3 DESCARGAS ATMOSFÉRICAS Y PAT</v>
          </cell>
        </row>
        <row r="1577">
          <cell r="B1577" t="str">
            <v>T1250</v>
          </cell>
          <cell r="C1577" t="str">
            <v>Torres De 21M De Altura</v>
          </cell>
          <cell r="D1577" t="str">
            <v>u</v>
          </cell>
          <cell r="E1577">
            <v>18</v>
          </cell>
          <cell r="F1577">
            <v>121075.40913082038</v>
          </cell>
          <cell r="G1577">
            <v>2179357.3643547669</v>
          </cell>
          <cell r="H1577">
            <v>43613</v>
          </cell>
          <cell r="I1577" t="str">
            <v>2.4 TORRES</v>
          </cell>
        </row>
        <row r="1578">
          <cell r="B1578" t="str">
            <v>T1251</v>
          </cell>
          <cell r="C1578" t="str">
            <v>Torres De 11M De Altura</v>
          </cell>
          <cell r="D1578" t="str">
            <v>u</v>
          </cell>
          <cell r="E1578">
            <v>40</v>
          </cell>
          <cell r="F1578">
            <v>69218.131366618007</v>
          </cell>
          <cell r="G1578">
            <v>2768725.25466472</v>
          </cell>
          <cell r="H1578">
            <v>43613</v>
          </cell>
          <cell r="I1578" t="str">
            <v>2.4 TORRES</v>
          </cell>
        </row>
        <row r="1579">
          <cell r="B1579" t="str">
            <v>T1252</v>
          </cell>
          <cell r="C1579" t="str">
            <v>Conexión Y Regulación De Encendido</v>
          </cell>
          <cell r="D1579" t="str">
            <v>gl</v>
          </cell>
          <cell r="E1579">
            <v>1</v>
          </cell>
          <cell r="F1579">
            <v>21017.344162909088</v>
          </cell>
          <cell r="G1579">
            <v>21017.344162909088</v>
          </cell>
          <cell r="H1579">
            <v>43952</v>
          </cell>
          <cell r="I1579" t="str">
            <v>2.5 PUESTA EN SERVICIO</v>
          </cell>
        </row>
        <row r="1580">
          <cell r="B1580" t="str">
            <v>T1253</v>
          </cell>
          <cell r="C1580" t="str">
            <v>Ensayos</v>
          </cell>
          <cell r="D1580" t="str">
            <v>gl</v>
          </cell>
          <cell r="E1580">
            <v>1</v>
          </cell>
          <cell r="F1580">
            <v>35028.906938181812</v>
          </cell>
          <cell r="G1580">
            <v>35028.906938181812</v>
          </cell>
          <cell r="H1580">
            <v>43952</v>
          </cell>
          <cell r="I1580" t="str">
            <v>2.5 PUESTA EN SERVICIO</v>
          </cell>
        </row>
        <row r="1582">
          <cell r="A1582" t="str">
            <v>T1271</v>
          </cell>
          <cell r="C1582" t="str">
            <v>Ejecución Mampostería De Ladrillo Común En Cimientos De 30 Cm</v>
          </cell>
          <cell r="D1582" t="str">
            <v>m3</v>
          </cell>
          <cell r="E1582">
            <v>1.2307692307692308</v>
          </cell>
          <cell r="G1582">
            <v>5692.1973774545459</v>
          </cell>
          <cell r="H1582">
            <v>43952</v>
          </cell>
          <cell r="I1582" t="str">
            <v>06 MAMPOSTERÍA, Y OTROS CERRAMIENTOS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6.5</v>
          </cell>
          <cell r="F1583">
            <v>466.81648872727277</v>
          </cell>
          <cell r="G1583">
            <v>3034.3071767272731</v>
          </cell>
          <cell r="H1583">
            <v>43952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6.5</v>
          </cell>
          <cell r="F1584">
            <v>408.90618472727266</v>
          </cell>
          <cell r="G1584">
            <v>2657.8902007272723</v>
          </cell>
          <cell r="H1584">
            <v>43952</v>
          </cell>
          <cell r="I1584">
            <v>3845.24</v>
          </cell>
        </row>
        <row r="1586">
          <cell r="A1586" t="str">
            <v>T1272</v>
          </cell>
          <cell r="C1586" t="str">
            <v>Ejecución Mampostería De Ladrillo Común En Elevación De 30 Cm</v>
          </cell>
          <cell r="D1586" t="str">
            <v>m3</v>
          </cell>
          <cell r="E1586">
            <v>1.0666666666666667</v>
          </cell>
          <cell r="G1586">
            <v>6567.9200509090915</v>
          </cell>
          <cell r="H1586">
            <v>43952</v>
          </cell>
          <cell r="I1586" t="str">
            <v>06 MAMPOSTERÍA, Y OTROS CERRAMIENTOS</v>
          </cell>
        </row>
        <row r="1587">
          <cell r="B1587" t="str">
            <v>I1004</v>
          </cell>
          <cell r="C1587" t="str">
            <v>Oficial</v>
          </cell>
          <cell r="D1587" t="str">
            <v>hs</v>
          </cell>
          <cell r="E1587">
            <v>7.5</v>
          </cell>
          <cell r="F1587">
            <v>466.81648872727277</v>
          </cell>
          <cell r="G1587">
            <v>3501.123665454546</v>
          </cell>
          <cell r="H1587">
            <v>43952</v>
          </cell>
        </row>
        <row r="1588">
          <cell r="B1588" t="str">
            <v>I1005</v>
          </cell>
          <cell r="C1588" t="str">
            <v>Ayudante</v>
          </cell>
          <cell r="D1588" t="str">
            <v>hs</v>
          </cell>
          <cell r="E1588">
            <v>7.5</v>
          </cell>
          <cell r="F1588">
            <v>408.90618472727266</v>
          </cell>
          <cell r="G1588">
            <v>3066.7963854545451</v>
          </cell>
          <cell r="H1588">
            <v>43952</v>
          </cell>
          <cell r="I1588">
            <v>4270.5600000000004</v>
          </cell>
        </row>
        <row r="1590">
          <cell r="A1590" t="str">
            <v>T1273</v>
          </cell>
          <cell r="C1590" t="str">
            <v>Ejecución Mampostería De Ladrillo Común En Elevación De 15 Cm</v>
          </cell>
          <cell r="D1590" t="str">
            <v>m3</v>
          </cell>
          <cell r="E1590">
            <v>0.84210526315789469</v>
          </cell>
          <cell r="G1590">
            <v>8319.365397818181</v>
          </cell>
          <cell r="H1590">
            <v>43952</v>
          </cell>
          <cell r="I1590" t="str">
            <v>06 MAMPOSTERÍA, Y OTROS CERRAMIENTOS</v>
          </cell>
        </row>
        <row r="1591">
          <cell r="B1591" t="str">
            <v>I1004</v>
          </cell>
          <cell r="C1591" t="str">
            <v>Oficial</v>
          </cell>
          <cell r="D1591" t="str">
            <v>hs</v>
          </cell>
          <cell r="E1591">
            <v>9.5</v>
          </cell>
          <cell r="F1591">
            <v>466.81648872727277</v>
          </cell>
          <cell r="G1591">
            <v>4434.7566429090912</v>
          </cell>
          <cell r="H1591">
            <v>43952</v>
          </cell>
        </row>
        <row r="1592">
          <cell r="B1592" t="str">
            <v>I1005</v>
          </cell>
          <cell r="C1592" t="str">
            <v>Ayudante</v>
          </cell>
          <cell r="D1592" t="str">
            <v>hs</v>
          </cell>
          <cell r="E1592">
            <v>9.5</v>
          </cell>
          <cell r="F1592">
            <v>408.90618472727266</v>
          </cell>
          <cell r="G1592">
            <v>3884.6087549090903</v>
          </cell>
          <cell r="H1592">
            <v>43952</v>
          </cell>
          <cell r="I1592">
            <v>5555.2</v>
          </cell>
        </row>
        <row r="1594">
          <cell r="A1594" t="str">
            <v>T1274</v>
          </cell>
          <cell r="C1594" t="str">
            <v>Ejecución Mampostería De Ladrillo Visto De 15 Cm</v>
          </cell>
          <cell r="D1594" t="str">
            <v>m2</v>
          </cell>
          <cell r="E1594">
            <v>4.7058823529411766</v>
          </cell>
          <cell r="G1594">
            <v>1488.7285448727271</v>
          </cell>
          <cell r="H1594">
            <v>43952</v>
          </cell>
          <cell r="I1594" t="str">
            <v>06 MAMPOSTERÍA, Y OTROS CERRAMIENTOS</v>
          </cell>
        </row>
        <row r="1595">
          <cell r="B1595" t="str">
            <v>I1004</v>
          </cell>
          <cell r="C1595" t="str">
            <v>Oficial</v>
          </cell>
          <cell r="D1595" t="str">
            <v>hs</v>
          </cell>
          <cell r="E1595">
            <v>1.7</v>
          </cell>
          <cell r="F1595">
            <v>466.81648872727277</v>
          </cell>
          <cell r="G1595">
            <v>793.58803083636371</v>
          </cell>
          <cell r="H1595">
            <v>43952</v>
          </cell>
        </row>
        <row r="1596">
          <cell r="B1596" t="str">
            <v>I1005</v>
          </cell>
          <cell r="C1596" t="str">
            <v>Ayudante</v>
          </cell>
          <cell r="D1596" t="str">
            <v>hs</v>
          </cell>
          <cell r="E1596">
            <v>1.7</v>
          </cell>
          <cell r="F1596">
            <v>408.90618472727266</v>
          </cell>
          <cell r="G1596">
            <v>695.14051403636347</v>
          </cell>
          <cell r="H1596">
            <v>43952</v>
          </cell>
          <cell r="I1596">
            <v>985.8</v>
          </cell>
        </row>
        <row r="1598">
          <cell r="A1598" t="str">
            <v>T1275</v>
          </cell>
          <cell r="C1598" t="str">
            <v>Ejecución Tabique Panderete</v>
          </cell>
          <cell r="D1598" t="str">
            <v>m2</v>
          </cell>
          <cell r="E1598">
            <v>6.4</v>
          </cell>
          <cell r="G1598">
            <v>1094.6533418181816</v>
          </cell>
          <cell r="H1598">
            <v>43952</v>
          </cell>
          <cell r="I1598" t="str">
            <v>06 MAMPOSTERÍA, Y OTROS CERRAMIENTOS</v>
          </cell>
        </row>
        <row r="1599">
          <cell r="B1599" t="str">
            <v>I1004</v>
          </cell>
          <cell r="C1599" t="str">
            <v>Oficial</v>
          </cell>
          <cell r="D1599" t="str">
            <v>hs</v>
          </cell>
          <cell r="E1599">
            <v>1.25</v>
          </cell>
          <cell r="F1599">
            <v>466.81648872727277</v>
          </cell>
          <cell r="G1599">
            <v>583.52061090909092</v>
          </cell>
          <cell r="H1599">
            <v>43952</v>
          </cell>
        </row>
        <row r="1600">
          <cell r="B1600" t="str">
            <v>I1005</v>
          </cell>
          <cell r="C1600" t="str">
            <v>Ayudante</v>
          </cell>
          <cell r="D1600" t="str">
            <v>hs</v>
          </cell>
          <cell r="E1600">
            <v>1.25</v>
          </cell>
          <cell r="F1600">
            <v>408.90618472727266</v>
          </cell>
          <cell r="G1600">
            <v>511.13273090909081</v>
          </cell>
          <cell r="H1600">
            <v>43952</v>
          </cell>
          <cell r="I1600">
            <v>706.8</v>
          </cell>
        </row>
        <row r="1602">
          <cell r="A1602" t="str">
            <v>T1276</v>
          </cell>
          <cell r="C1602" t="str">
            <v>Ejecución Mampostería De Ladrillo Hueco 8X18X33</v>
          </cell>
          <cell r="D1602" t="str">
            <v>m2</v>
          </cell>
          <cell r="E1602">
            <v>12.307692307692307</v>
          </cell>
          <cell r="G1602">
            <v>569.21973774545449</v>
          </cell>
          <cell r="H1602">
            <v>43952</v>
          </cell>
          <cell r="I1602" t="str">
            <v>06 MAMPOSTERÍA, Y OTROS CERRAMIENTOS</v>
          </cell>
        </row>
        <row r="1603">
          <cell r="B1603" t="str">
            <v>I1004</v>
          </cell>
          <cell r="C1603" t="str">
            <v>Oficial</v>
          </cell>
          <cell r="D1603" t="str">
            <v>hs</v>
          </cell>
          <cell r="E1603">
            <v>0.65</v>
          </cell>
          <cell r="F1603">
            <v>466.81648872727277</v>
          </cell>
          <cell r="G1603">
            <v>303.43071767272733</v>
          </cell>
          <cell r="H1603">
            <v>43952</v>
          </cell>
        </row>
        <row r="1604">
          <cell r="B1604" t="str">
            <v>I1005</v>
          </cell>
          <cell r="C1604" t="str">
            <v>Ayudante</v>
          </cell>
          <cell r="D1604" t="str">
            <v>hs</v>
          </cell>
          <cell r="E1604">
            <v>0.65</v>
          </cell>
          <cell r="F1604">
            <v>408.90618472727266</v>
          </cell>
          <cell r="G1604">
            <v>265.78902007272723</v>
          </cell>
          <cell r="H1604">
            <v>43952</v>
          </cell>
        </row>
        <row r="1606">
          <cell r="A1606" t="str">
            <v>T1277</v>
          </cell>
          <cell r="C1606" t="str">
            <v>Ejecución Mampostería De Ladrillo Hueco 12X18X33</v>
          </cell>
          <cell r="D1606" t="str">
            <v>m2</v>
          </cell>
          <cell r="E1606">
            <v>10</v>
          </cell>
          <cell r="G1606">
            <v>700.57813876363639</v>
          </cell>
          <cell r="H1606">
            <v>43952</v>
          </cell>
          <cell r="I1606" t="str">
            <v>06 MAMPOSTERÍA, Y OTROS CERRAMIENTOS</v>
          </cell>
        </row>
        <row r="1607">
          <cell r="B1607" t="str">
            <v>I1004</v>
          </cell>
          <cell r="C1607" t="str">
            <v>Oficial</v>
          </cell>
          <cell r="D1607" t="str">
            <v>hs</v>
          </cell>
          <cell r="E1607">
            <v>0.8</v>
          </cell>
          <cell r="F1607">
            <v>466.81648872727277</v>
          </cell>
          <cell r="G1607">
            <v>373.45319098181824</v>
          </cell>
          <cell r="H1607">
            <v>43952</v>
          </cell>
        </row>
        <row r="1608">
          <cell r="B1608" t="str">
            <v>I1005</v>
          </cell>
          <cell r="C1608" t="str">
            <v>Ayudante</v>
          </cell>
          <cell r="D1608" t="str">
            <v>hs</v>
          </cell>
          <cell r="E1608">
            <v>0.8</v>
          </cell>
          <cell r="F1608">
            <v>408.90618472727266</v>
          </cell>
          <cell r="G1608">
            <v>327.12494778181815</v>
          </cell>
          <cell r="H1608">
            <v>43952</v>
          </cell>
          <cell r="I1608">
            <v>456.32</v>
          </cell>
        </row>
        <row r="1610">
          <cell r="A1610" t="str">
            <v>T1278</v>
          </cell>
          <cell r="C1610" t="str">
            <v>Ejecución Mampostería De Ladrillo Hueco 18X18X33</v>
          </cell>
          <cell r="D1610" t="str">
            <v>m2</v>
          </cell>
          <cell r="E1610">
            <v>8</v>
          </cell>
          <cell r="G1610">
            <v>875.72267345454543</v>
          </cell>
          <cell r="H1610">
            <v>43952</v>
          </cell>
          <cell r="I1610" t="str">
            <v>06 MAMPOSTERÍA, Y OTROS CERRAMIENTOS</v>
          </cell>
        </row>
        <row r="1611">
          <cell r="B1611" t="str">
            <v>I1004</v>
          </cell>
          <cell r="C1611" t="str">
            <v>Oficial</v>
          </cell>
          <cell r="D1611" t="str">
            <v>hs</v>
          </cell>
          <cell r="E1611">
            <v>1</v>
          </cell>
          <cell r="F1611">
            <v>466.81648872727277</v>
          </cell>
          <cell r="G1611">
            <v>466.81648872727277</v>
          </cell>
          <cell r="H1611">
            <v>43952</v>
          </cell>
        </row>
        <row r="1612">
          <cell r="B1612" t="str">
            <v>I1005</v>
          </cell>
          <cell r="C1612" t="str">
            <v>Ayudante</v>
          </cell>
          <cell r="D1612" t="str">
            <v>hs</v>
          </cell>
          <cell r="E1612">
            <v>1</v>
          </cell>
          <cell r="F1612">
            <v>408.90618472727266</v>
          </cell>
          <cell r="G1612">
            <v>408.90618472727266</v>
          </cell>
          <cell r="H1612">
            <v>43952</v>
          </cell>
          <cell r="I1612">
            <v>562.96</v>
          </cell>
        </row>
        <row r="1614">
          <cell r="A1614" t="str">
            <v>T1279</v>
          </cell>
          <cell r="C1614" t="str">
            <v>Ejecución Mampostería De Ladrillo Hueco Portante 12X19X33</v>
          </cell>
          <cell r="D1614" t="str">
            <v>m2</v>
          </cell>
          <cell r="E1614">
            <v>8</v>
          </cell>
          <cell r="G1614">
            <v>875.72267345454543</v>
          </cell>
          <cell r="H1614">
            <v>43952</v>
          </cell>
          <cell r="I1614" t="str">
            <v>06 MAMPOSTERÍA, Y OTROS CERRAMIENTOS</v>
          </cell>
        </row>
        <row r="1615">
          <cell r="B1615" t="str">
            <v>I1004</v>
          </cell>
          <cell r="C1615" t="str">
            <v>Oficial</v>
          </cell>
          <cell r="D1615" t="str">
            <v>hs</v>
          </cell>
          <cell r="E1615">
            <v>1</v>
          </cell>
          <cell r="F1615">
            <v>466.81648872727277</v>
          </cell>
          <cell r="G1615">
            <v>466.81648872727277</v>
          </cell>
          <cell r="H1615">
            <v>43952</v>
          </cell>
        </row>
        <row r="1616">
          <cell r="B1616" t="str">
            <v>I1005</v>
          </cell>
          <cell r="C1616" t="str">
            <v>Ayudante</v>
          </cell>
          <cell r="D1616" t="str">
            <v>hs</v>
          </cell>
          <cell r="E1616">
            <v>1</v>
          </cell>
          <cell r="F1616">
            <v>408.90618472727266</v>
          </cell>
          <cell r="G1616">
            <v>408.90618472727266</v>
          </cell>
          <cell r="H1616">
            <v>43952</v>
          </cell>
          <cell r="I1616">
            <v>565.43999999999994</v>
          </cell>
        </row>
        <row r="1618">
          <cell r="A1618" t="str">
            <v>T1280</v>
          </cell>
          <cell r="C1618" t="str">
            <v>Ejecución Mampostería De Ladrillo Hueco Portante 18X19X33</v>
          </cell>
          <cell r="D1618" t="str">
            <v>m2</v>
          </cell>
          <cell r="E1618">
            <v>6.9565217391304355</v>
          </cell>
          <cell r="G1618">
            <v>1007.0810744727272</v>
          </cell>
          <cell r="H1618">
            <v>43952</v>
          </cell>
          <cell r="I1618" t="str">
            <v>06 MAMPOSTERÍA, Y OTROS CERRAMIENTOS</v>
          </cell>
        </row>
        <row r="1619">
          <cell r="B1619" t="str">
            <v>I1004</v>
          </cell>
          <cell r="C1619" t="str">
            <v>Oficial</v>
          </cell>
          <cell r="D1619" t="str">
            <v>hs</v>
          </cell>
          <cell r="E1619">
            <v>1.1499999999999999</v>
          </cell>
          <cell r="F1619">
            <v>466.81648872727277</v>
          </cell>
          <cell r="G1619">
            <v>536.83896203636368</v>
          </cell>
          <cell r="H1619">
            <v>43952</v>
          </cell>
        </row>
        <row r="1620">
          <cell r="B1620" t="str">
            <v>I1005</v>
          </cell>
          <cell r="C1620" t="str">
            <v>Ayudante</v>
          </cell>
          <cell r="D1620" t="str">
            <v>hs</v>
          </cell>
          <cell r="E1620">
            <v>1.1499999999999999</v>
          </cell>
          <cell r="F1620">
            <v>408.90618472727266</v>
          </cell>
          <cell r="G1620">
            <v>470.24211243636353</v>
          </cell>
          <cell r="H1620">
            <v>43952</v>
          </cell>
          <cell r="I1620">
            <v>658.43999999999994</v>
          </cell>
        </row>
        <row r="1622">
          <cell r="A1622" t="str">
            <v>T1281</v>
          </cell>
          <cell r="C1622" t="str">
            <v>Ejecución Mampostería De Bloques De Hormigón 10X20X40</v>
          </cell>
          <cell r="D1622" t="str">
            <v>m2</v>
          </cell>
          <cell r="E1622">
            <v>7.2727272727272725</v>
          </cell>
          <cell r="G1622">
            <v>963.29494079999995</v>
          </cell>
          <cell r="H1622">
            <v>43952</v>
          </cell>
          <cell r="I1622" t="str">
            <v>06 MAMPOSTERÍA, Y OTROS CERRAMIENTOS</v>
          </cell>
        </row>
        <row r="1623">
          <cell r="B1623" t="str">
            <v>I1004</v>
          </cell>
          <cell r="C1623" t="str">
            <v>Oficial</v>
          </cell>
          <cell r="D1623" t="str">
            <v>hs</v>
          </cell>
          <cell r="E1623">
            <v>1.1000000000000001</v>
          </cell>
          <cell r="F1623">
            <v>466.81648872727277</v>
          </cell>
          <cell r="G1623">
            <v>513.49813760000006</v>
          </cell>
          <cell r="H1623">
            <v>43952</v>
          </cell>
        </row>
        <row r="1624">
          <cell r="B1624" t="str">
            <v>I1005</v>
          </cell>
          <cell r="C1624" t="str">
            <v>Ayudante</v>
          </cell>
          <cell r="D1624" t="str">
            <v>hs</v>
          </cell>
          <cell r="E1624">
            <v>1.1000000000000001</v>
          </cell>
          <cell r="F1624">
            <v>408.90618472727266</v>
          </cell>
          <cell r="G1624">
            <v>449.79680319999994</v>
          </cell>
          <cell r="H1624">
            <v>43952</v>
          </cell>
          <cell r="I1624">
            <v>612.55999999999995</v>
          </cell>
        </row>
        <row r="1626">
          <cell r="A1626" t="str">
            <v>T1282</v>
          </cell>
          <cell r="C1626" t="str">
            <v>Ejecución Mampostería De Bloques De Hormigón 15X20X40</v>
          </cell>
          <cell r="D1626" t="str">
            <v>m2</v>
          </cell>
          <cell r="E1626">
            <v>6.9565217391304355</v>
          </cell>
          <cell r="G1626">
            <v>1007.0810744727272</v>
          </cell>
          <cell r="H1626">
            <v>43952</v>
          </cell>
          <cell r="I1626" t="str">
            <v>06 MAMPOSTERÍA, Y OTROS CERRAMIENTOS</v>
          </cell>
        </row>
        <row r="1627">
          <cell r="B1627" t="str">
            <v>I1004</v>
          </cell>
          <cell r="C1627" t="str">
            <v>Oficial</v>
          </cell>
          <cell r="D1627" t="str">
            <v>hs</v>
          </cell>
          <cell r="E1627">
            <v>1.1499999999999999</v>
          </cell>
          <cell r="F1627">
            <v>466.81648872727277</v>
          </cell>
          <cell r="G1627">
            <v>536.83896203636368</v>
          </cell>
          <cell r="H1627">
            <v>43952</v>
          </cell>
        </row>
        <row r="1628">
          <cell r="B1628" t="str">
            <v>I1005</v>
          </cell>
          <cell r="C1628" t="str">
            <v>Ayudante</v>
          </cell>
          <cell r="D1628" t="str">
            <v>hs</v>
          </cell>
          <cell r="E1628">
            <v>1.1499999999999999</v>
          </cell>
          <cell r="F1628">
            <v>408.90618472727266</v>
          </cell>
          <cell r="G1628">
            <v>470.24211243636353</v>
          </cell>
          <cell r="H1628">
            <v>43952</v>
          </cell>
          <cell r="I1628">
            <v>670.84</v>
          </cell>
        </row>
        <row r="1630">
          <cell r="A1630" t="str">
            <v>T1283</v>
          </cell>
          <cell r="C1630" t="str">
            <v>Ejecución Mampostería De Bloques De Hormigón 20X20X40</v>
          </cell>
          <cell r="D1630" t="str">
            <v>m2</v>
          </cell>
          <cell r="E1630">
            <v>6.4</v>
          </cell>
          <cell r="G1630">
            <v>1094.6533418181816</v>
          </cell>
          <cell r="H1630">
            <v>43952</v>
          </cell>
          <cell r="I1630" t="str">
            <v>06 MAMPOSTERÍA, Y OTROS CERRAMIENTOS</v>
          </cell>
        </row>
        <row r="1631">
          <cell r="B1631" t="str">
            <v>I1004</v>
          </cell>
          <cell r="C1631" t="str">
            <v>Oficial</v>
          </cell>
          <cell r="D1631" t="str">
            <v>hs</v>
          </cell>
          <cell r="E1631">
            <v>1.25</v>
          </cell>
          <cell r="F1631">
            <v>466.81648872727277</v>
          </cell>
          <cell r="G1631">
            <v>583.52061090909092</v>
          </cell>
          <cell r="H1631">
            <v>43952</v>
          </cell>
        </row>
        <row r="1632">
          <cell r="B1632" t="str">
            <v>I1005</v>
          </cell>
          <cell r="C1632" t="str">
            <v>Ayudante</v>
          </cell>
          <cell r="D1632" t="str">
            <v>hs</v>
          </cell>
          <cell r="E1632">
            <v>1.25</v>
          </cell>
          <cell r="F1632">
            <v>408.90618472727266</v>
          </cell>
          <cell r="G1632">
            <v>511.13273090909081</v>
          </cell>
          <cell r="H1632">
            <v>43952</v>
          </cell>
          <cell r="I1632">
            <v>729.12</v>
          </cell>
        </row>
        <row r="1634">
          <cell r="A1634" t="str">
            <v>T1284</v>
          </cell>
          <cell r="C1634" t="str">
            <v>Mampostería De Ladrillo Hueco Portante 12X19X33</v>
          </cell>
          <cell r="D1634" t="str">
            <v>m2</v>
          </cell>
          <cell r="G1634">
            <v>1429.4826073388431</v>
          </cell>
          <cell r="H1634">
            <v>43952</v>
          </cell>
          <cell r="I1634" t="str">
            <v>06 MAMPOSTERÍA, Y OTROS CERRAMIENTOS</v>
          </cell>
        </row>
        <row r="1635">
          <cell r="B1635" t="str">
            <v>I1303</v>
          </cell>
          <cell r="C1635" t="str">
            <v>Ladrillo Hueco Portante 12X19X33</v>
          </cell>
          <cell r="D1635" t="str">
            <v>u</v>
          </cell>
          <cell r="E1635">
            <v>14.847000000000001</v>
          </cell>
          <cell r="F1635">
            <v>31.81818181818182</v>
          </cell>
          <cell r="G1635">
            <v>472.40454545454554</v>
          </cell>
          <cell r="H1635">
            <v>43957.618148148147</v>
          </cell>
        </row>
        <row r="1636">
          <cell r="B1636" t="str">
            <v>T1025</v>
          </cell>
          <cell r="C1636" t="str">
            <v>Mat. - Mortero 1:3</v>
          </cell>
          <cell r="D1636" t="str">
            <v>m3</v>
          </cell>
          <cell r="E1636">
            <v>1.4700000000000001E-2</v>
          </cell>
          <cell r="F1636">
            <v>5534.3801652892562</v>
          </cell>
          <cell r="G1636">
            <v>81.355388429752068</v>
          </cell>
          <cell r="H1636">
            <v>43957.613171296296</v>
          </cell>
        </row>
        <row r="1637">
          <cell r="B1637" t="str">
            <v>T1279</v>
          </cell>
          <cell r="C1637" t="str">
            <v>Ejecución Mampostería De Ladrillo Hueco Portante 12X19X33</v>
          </cell>
          <cell r="D1637" t="str">
            <v>m2</v>
          </cell>
          <cell r="E1637">
            <v>1</v>
          </cell>
          <cell r="F1637">
            <v>875.72267345454543</v>
          </cell>
          <cell r="G1637">
            <v>875.72267345454543</v>
          </cell>
          <cell r="H1637">
            <v>43952</v>
          </cell>
        </row>
        <row r="1639">
          <cell r="A1639" t="str">
            <v>T1285</v>
          </cell>
          <cell r="C1639" t="str">
            <v>Mampostería De Ladrillo Hueco Portante 18X19X33</v>
          </cell>
          <cell r="D1639" t="str">
            <v>m2</v>
          </cell>
          <cell r="G1639">
            <v>1595.7076033983471</v>
          </cell>
          <cell r="H1639">
            <v>43952</v>
          </cell>
          <cell r="I1639" t="str">
            <v>06 MAMPOSTERÍA, Y OTROS CERRAMIENTOS</v>
          </cell>
        </row>
        <row r="1640">
          <cell r="B1640" t="str">
            <v>I1303</v>
          </cell>
          <cell r="C1640" t="str">
            <v>Ladrillo Hueco Portante 12X19X33</v>
          </cell>
          <cell r="D1640" t="str">
            <v>u</v>
          </cell>
          <cell r="E1640">
            <v>14.847000000000001</v>
          </cell>
          <cell r="F1640">
            <v>31.81818181818182</v>
          </cell>
          <cell r="G1640">
            <v>472.40454545454554</v>
          </cell>
          <cell r="H1640">
            <v>43957.618148148147</v>
          </cell>
        </row>
        <row r="1641">
          <cell r="B1641" t="str">
            <v>T1025</v>
          </cell>
          <cell r="C1641" t="str">
            <v>Mat. - Mortero 1:3</v>
          </cell>
          <cell r="D1641" t="str">
            <v>m3</v>
          </cell>
          <cell r="E1641">
            <v>2.1000000000000001E-2</v>
          </cell>
          <cell r="F1641">
            <v>5534.3801652892562</v>
          </cell>
          <cell r="G1641">
            <v>116.22198347107438</v>
          </cell>
          <cell r="H1641">
            <v>43957.613171296296</v>
          </cell>
        </row>
        <row r="1642">
          <cell r="B1642" t="str">
            <v>T1280</v>
          </cell>
          <cell r="C1642" t="str">
            <v>Ejecución Mampostería De Ladrillo Hueco Portante 18X19X33</v>
          </cell>
          <cell r="D1642" t="str">
            <v>m2</v>
          </cell>
          <cell r="E1642">
            <v>1</v>
          </cell>
          <cell r="F1642">
            <v>1007.0810744727272</v>
          </cell>
          <cell r="G1642">
            <v>1007.0810744727272</v>
          </cell>
          <cell r="H1642">
            <v>43952</v>
          </cell>
        </row>
        <row r="1644">
          <cell r="A1644" t="str">
            <v>T1286</v>
          </cell>
          <cell r="C1644" t="str">
            <v>Ejecución De Revoque Impermeable Esp 5 Mm</v>
          </cell>
          <cell r="D1644" t="str">
            <v>m2</v>
          </cell>
          <cell r="E1644">
            <v>26.666666666666668</v>
          </cell>
          <cell r="G1644">
            <v>262.71680203636362</v>
          </cell>
          <cell r="H1644">
            <v>43952</v>
          </cell>
          <cell r="I1644" t="str">
            <v>08 REVOQUES</v>
          </cell>
        </row>
        <row r="1645">
          <cell r="B1645" t="str">
            <v>I1004</v>
          </cell>
          <cell r="C1645" t="str">
            <v>Oficial</v>
          </cell>
          <cell r="D1645" t="str">
            <v>hs</v>
          </cell>
          <cell r="E1645">
            <v>0.3</v>
          </cell>
          <cell r="F1645">
            <v>466.81648872727277</v>
          </cell>
          <cell r="G1645">
            <v>140.04494661818183</v>
          </cell>
          <cell r="H1645">
            <v>43952</v>
          </cell>
        </row>
        <row r="1646">
          <cell r="B1646" t="str">
            <v>I1005</v>
          </cell>
          <cell r="C1646" t="str">
            <v>Ayudante</v>
          </cell>
          <cell r="D1646" t="str">
            <v>hs</v>
          </cell>
          <cell r="E1646">
            <v>0.3</v>
          </cell>
          <cell r="F1646">
            <v>408.90618472727266</v>
          </cell>
          <cell r="G1646">
            <v>122.67185541818179</v>
          </cell>
          <cell r="H1646">
            <v>43952</v>
          </cell>
        </row>
        <row r="1648">
          <cell r="A1648" t="str">
            <v>T1287</v>
          </cell>
          <cell r="C1648" t="str">
            <v>Revoque Completo Exterior En Medianeras</v>
          </cell>
          <cell r="D1648" t="str">
            <v>m2</v>
          </cell>
          <cell r="G1648">
            <v>816.88733248264464</v>
          </cell>
          <cell r="H1648">
            <v>43952</v>
          </cell>
          <cell r="I1648" t="str">
            <v>08 REVOQUES</v>
          </cell>
        </row>
        <row r="1649">
          <cell r="B1649" t="str">
            <v>T1025</v>
          </cell>
          <cell r="C1649" t="str">
            <v>Mat. - Mortero 1:3</v>
          </cell>
          <cell r="D1649" t="str">
            <v>m3</v>
          </cell>
          <cell r="E1649">
            <v>6.0000000000000001E-3</v>
          </cell>
          <cell r="F1649">
            <v>5534.3801652892562</v>
          </cell>
          <cell r="G1649">
            <v>33.206280991735539</v>
          </cell>
          <cell r="H1649">
            <v>43957.613171296296</v>
          </cell>
        </row>
        <row r="1650">
          <cell r="B1650" t="str">
            <v>T1028</v>
          </cell>
          <cell r="C1650" t="str">
            <v>Mat. - Mortero 1/4:1:4</v>
          </cell>
          <cell r="D1650" t="str">
            <v>m3</v>
          </cell>
          <cell r="E1650">
            <v>1.4999999999999999E-2</v>
          </cell>
          <cell r="F1650">
            <v>3757.4958677685954</v>
          </cell>
          <cell r="G1650">
            <v>56.362438016528927</v>
          </cell>
          <cell r="H1650">
            <v>43957.613113425927</v>
          </cell>
        </row>
        <row r="1651">
          <cell r="B1651" t="str">
            <v>T1054</v>
          </cell>
          <cell r="C1651" t="str">
            <v>Mat. - Mortero 1/8:1:3</v>
          </cell>
          <cell r="D1651" t="str">
            <v>m3</v>
          </cell>
          <cell r="E1651">
            <v>6.0000000000000001E-3</v>
          </cell>
          <cell r="F1651">
            <v>4456.7457851239669</v>
          </cell>
          <cell r="G1651">
            <v>26.740474710743801</v>
          </cell>
          <cell r="H1651">
            <v>43957.613171296296</v>
          </cell>
        </row>
        <row r="1652">
          <cell r="B1652" t="str">
            <v>T1262</v>
          </cell>
          <cell r="C1652" t="str">
            <v>Ejecución De Revoque Completo Exterior En Medianeras</v>
          </cell>
          <cell r="D1652" t="str">
            <v>m2</v>
          </cell>
          <cell r="E1652">
            <v>1</v>
          </cell>
          <cell r="F1652">
            <v>700.57813876363639</v>
          </cell>
          <cell r="G1652">
            <v>700.57813876363639</v>
          </cell>
          <cell r="H1652">
            <v>43952</v>
          </cell>
        </row>
        <row r="1654">
          <cell r="A1654" t="str">
            <v>T1288</v>
          </cell>
          <cell r="C1654" t="str">
            <v>Ejecución De Contrapiso Sobre Terreno Natural Esp 12 Cm</v>
          </cell>
          <cell r="D1654" t="str">
            <v>m2</v>
          </cell>
          <cell r="E1654">
            <v>13.333333333333334</v>
          </cell>
          <cell r="G1654">
            <v>525.43360407272723</v>
          </cell>
          <cell r="H1654">
            <v>43952</v>
          </cell>
          <cell r="I1654" t="str">
            <v>09 CONTRAPISOS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0.6</v>
          </cell>
          <cell r="F1655">
            <v>466.81648872727277</v>
          </cell>
          <cell r="G1655">
            <v>280.08989323636365</v>
          </cell>
          <cell r="H1655">
            <v>43952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0.6</v>
          </cell>
          <cell r="F1656">
            <v>408.90618472727266</v>
          </cell>
          <cell r="G1656">
            <v>245.34371083636358</v>
          </cell>
          <cell r="H1656">
            <v>43952</v>
          </cell>
          <cell r="I1656">
            <v>290.16000000000003</v>
          </cell>
        </row>
        <row r="1658">
          <cell r="A1658" t="str">
            <v>T1289</v>
          </cell>
          <cell r="C1658" t="str">
            <v>Ejecución De Contrapiso Sobre Losa Esp 8 Cm</v>
          </cell>
          <cell r="D1658" t="str">
            <v>m2</v>
          </cell>
          <cell r="E1658">
            <v>11.428571428571429</v>
          </cell>
          <cell r="G1658">
            <v>613.00587141818187</v>
          </cell>
          <cell r="H1658">
            <v>43952</v>
          </cell>
          <cell r="I1658" t="str">
            <v>09 CONTRAPISOS</v>
          </cell>
        </row>
        <row r="1659">
          <cell r="B1659" t="str">
            <v>I1004</v>
          </cell>
          <cell r="C1659" t="str">
            <v>Oficial</v>
          </cell>
          <cell r="D1659" t="str">
            <v>hs</v>
          </cell>
          <cell r="E1659">
            <v>0.7</v>
          </cell>
          <cell r="F1659">
            <v>466.81648872727277</v>
          </cell>
          <cell r="G1659">
            <v>326.77154210909094</v>
          </cell>
          <cell r="H1659">
            <v>43952</v>
          </cell>
        </row>
        <row r="1660">
          <cell r="B1660" t="str">
            <v>I1005</v>
          </cell>
          <cell r="C1660" t="str">
            <v>Ayudante</v>
          </cell>
          <cell r="D1660" t="str">
            <v>hs</v>
          </cell>
          <cell r="E1660">
            <v>0.7</v>
          </cell>
          <cell r="F1660">
            <v>408.90618472727266</v>
          </cell>
          <cell r="G1660">
            <v>286.23432930909087</v>
          </cell>
          <cell r="H1660">
            <v>43952</v>
          </cell>
          <cell r="I1660">
            <v>394.32</v>
          </cell>
        </row>
        <row r="1662">
          <cell r="A1662" t="str">
            <v>T1290</v>
          </cell>
          <cell r="C1662" t="str">
            <v>Ejecución De Hormigón De Limpieza Esp 5 Cm</v>
          </cell>
          <cell r="D1662" t="str">
            <v>m2</v>
          </cell>
          <cell r="E1662">
            <v>32</v>
          </cell>
          <cell r="G1662">
            <v>218.93066836363636</v>
          </cell>
          <cell r="H1662">
            <v>43952</v>
          </cell>
          <cell r="I1662" t="str">
            <v>09 CONTRAPISOS</v>
          </cell>
        </row>
        <row r="1663">
          <cell r="B1663" t="str">
            <v>I1004</v>
          </cell>
          <cell r="C1663" t="str">
            <v>Oficial</v>
          </cell>
          <cell r="D1663" t="str">
            <v>hs</v>
          </cell>
          <cell r="E1663">
            <v>0.25</v>
          </cell>
          <cell r="F1663">
            <v>466.81648872727277</v>
          </cell>
          <cell r="G1663">
            <v>116.70412218181819</v>
          </cell>
          <cell r="H1663">
            <v>43952</v>
          </cell>
        </row>
        <row r="1664">
          <cell r="B1664" t="str">
            <v>I1005</v>
          </cell>
          <cell r="C1664" t="str">
            <v>Ayudante</v>
          </cell>
          <cell r="D1664" t="str">
            <v>hs</v>
          </cell>
          <cell r="E1664">
            <v>0.25</v>
          </cell>
          <cell r="F1664">
            <v>408.90618472727266</v>
          </cell>
          <cell r="G1664">
            <v>102.22654618181816</v>
          </cell>
          <cell r="H1664">
            <v>43952</v>
          </cell>
          <cell r="I1664">
            <v>137.63999999999999</v>
          </cell>
        </row>
        <row r="1666">
          <cell r="A1666" t="str">
            <v>T1291</v>
          </cell>
          <cell r="C1666" t="str">
            <v>Ejecución De Carpeta Esp 2 Cm</v>
          </cell>
          <cell r="D1666" t="str">
            <v>m2</v>
          </cell>
          <cell r="E1666">
            <v>16</v>
          </cell>
          <cell r="G1666">
            <v>437.86133672727271</v>
          </cell>
          <cell r="H1666">
            <v>43952</v>
          </cell>
          <cell r="I1666" t="str">
            <v>10 CARPETAS</v>
          </cell>
        </row>
        <row r="1667">
          <cell r="B1667" t="str">
            <v>I1004</v>
          </cell>
          <cell r="C1667" t="str">
            <v>Oficial</v>
          </cell>
          <cell r="D1667" t="str">
            <v>hs</v>
          </cell>
          <cell r="E1667">
            <v>0.5</v>
          </cell>
          <cell r="F1667">
            <v>466.81648872727277</v>
          </cell>
          <cell r="G1667">
            <v>233.40824436363638</v>
          </cell>
          <cell r="H1667">
            <v>43952</v>
          </cell>
        </row>
        <row r="1668">
          <cell r="B1668" t="str">
            <v>I1005</v>
          </cell>
          <cell r="C1668" t="str">
            <v>Ayudante</v>
          </cell>
          <cell r="D1668" t="str">
            <v>hs</v>
          </cell>
          <cell r="E1668">
            <v>0.5</v>
          </cell>
          <cell r="F1668">
            <v>408.90618472727266</v>
          </cell>
          <cell r="G1668">
            <v>204.45309236363633</v>
          </cell>
          <cell r="H1668">
            <v>43952</v>
          </cell>
          <cell r="I1668">
            <v>176.08</v>
          </cell>
        </row>
        <row r="1670">
          <cell r="A1670" t="str">
            <v>T1292</v>
          </cell>
          <cell r="C1670" t="str">
            <v>Piso Cerámico Con Junta Tomada</v>
          </cell>
          <cell r="D1670" t="str">
            <v>m2</v>
          </cell>
          <cell r="G1670">
            <v>1117.9764472931629</v>
          </cell>
          <cell r="H1670">
            <v>43952</v>
          </cell>
          <cell r="I1670" t="str">
            <v>11 PISOS</v>
          </cell>
        </row>
        <row r="1671">
          <cell r="B1671" t="str">
            <v>I1082</v>
          </cell>
          <cell r="C1671" t="str">
            <v>Ceramica Piso Antideslizante San Lorenzo Portland Gris 33X33</v>
          </cell>
          <cell r="D1671" t="str">
            <v>m2</v>
          </cell>
          <cell r="E1671">
            <v>1.05</v>
          </cell>
          <cell r="F1671">
            <v>524.44628099173553</v>
          </cell>
          <cell r="G1671">
            <v>550.66859504132231</v>
          </cell>
          <cell r="H1671">
            <v>43957.615428240744</v>
          </cell>
        </row>
        <row r="1672">
          <cell r="B1672" t="str">
            <v>I1040</v>
          </cell>
          <cell r="C1672" t="str">
            <v>Klaukol Impermeable Fluido X 30Kg</v>
          </cell>
          <cell r="D1672" t="str">
            <v>bolsa</v>
          </cell>
          <cell r="E1672">
            <v>0.18181818181818182</v>
          </cell>
          <cell r="F1672">
            <v>533.05785123966939</v>
          </cell>
          <cell r="G1672">
            <v>96.919609316303521</v>
          </cell>
          <cell r="H1672">
            <v>43957.614849537036</v>
          </cell>
          <cell r="I1672" t="str">
            <v>5,5 M2/BOLSA</v>
          </cell>
        </row>
        <row r="1673">
          <cell r="B1673" t="str">
            <v>I1042</v>
          </cell>
          <cell r="C1673" t="str">
            <v>Klaukol Pastina P/Porcel.Gris Plomo X 5 Kg.</v>
          </cell>
          <cell r="D1673" t="str">
            <v>bolsa</v>
          </cell>
          <cell r="E1673">
            <v>0.16799999999999998</v>
          </cell>
          <cell r="F1673">
            <v>714.87603305785126</v>
          </cell>
          <cell r="G1673">
            <v>120.099173553719</v>
          </cell>
          <cell r="H1673">
            <v>43957.614907407406</v>
          </cell>
          <cell r="I1673" t="str">
            <v>0,84 KG/M2</v>
          </cell>
        </row>
        <row r="1674">
          <cell r="B1674" t="str">
            <v>T1269</v>
          </cell>
          <cell r="C1674" t="str">
            <v>Colocación De Pisos 20X20 A 30X30 Con Toma De Juntas</v>
          </cell>
          <cell r="D1674" t="str">
            <v>m2</v>
          </cell>
          <cell r="E1674">
            <v>1</v>
          </cell>
          <cell r="F1674">
            <v>350.28906938181819</v>
          </cell>
          <cell r="G1674">
            <v>350.28906938181819</v>
          </cell>
          <cell r="H1674">
            <v>43952</v>
          </cell>
        </row>
        <row r="1676">
          <cell r="A1676" t="str">
            <v>T1293</v>
          </cell>
          <cell r="C1676" t="str">
            <v>Regrueso De Columnas De Hormigón Armado (Fe= 150 Kg/M3)</v>
          </cell>
          <cell r="D1676" t="str">
            <v>m3</v>
          </cell>
          <cell r="G1676">
            <v>33645.782495929685</v>
          </cell>
          <cell r="H1676">
            <v>43952</v>
          </cell>
          <cell r="I1676" t="str">
            <v>04 FUNDACIONES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17</v>
          </cell>
          <cell r="F1677">
            <v>466.81648872727277</v>
          </cell>
          <cell r="G1677">
            <v>7935.8803083636367</v>
          </cell>
          <cell r="H1677">
            <v>43952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17</v>
          </cell>
          <cell r="F1678">
            <v>408.90618472727266</v>
          </cell>
          <cell r="G1678">
            <v>6951.4051403636349</v>
          </cell>
          <cell r="H1678">
            <v>43952</v>
          </cell>
        </row>
        <row r="1679">
          <cell r="B1679" t="str">
            <v>I1019</v>
          </cell>
          <cell r="C1679" t="str">
            <v>Hormigon Elaborado H30</v>
          </cell>
          <cell r="D1679" t="str">
            <v>m3</v>
          </cell>
          <cell r="E1679">
            <v>1.03</v>
          </cell>
          <cell r="F1679">
            <v>5590</v>
          </cell>
          <cell r="G1679">
            <v>5757.7</v>
          </cell>
          <cell r="H1679">
            <v>43952</v>
          </cell>
        </row>
        <row r="1680">
          <cell r="B1680" t="str">
            <v>I1011</v>
          </cell>
          <cell r="C1680" t="str">
            <v>Acero  Adn420 Diam 12 Mm</v>
          </cell>
          <cell r="D1680" t="str">
            <v>ton</v>
          </cell>
          <cell r="E1680">
            <v>0.15</v>
          </cell>
          <cell r="F1680">
            <v>69569.916308961314</v>
          </cell>
          <cell r="G1680">
            <v>10435.487446344197</v>
          </cell>
          <cell r="H1680">
            <v>43957.613518518519</v>
          </cell>
        </row>
        <row r="1681">
          <cell r="B1681" t="str">
            <v>I1020</v>
          </cell>
          <cell r="C1681" t="str">
            <v>Fenolico De 25 Mm 1.22X2.44 (2,97 M2)</v>
          </cell>
          <cell r="D1681" t="str">
            <v>m2</v>
          </cell>
          <cell r="E1681">
            <v>3</v>
          </cell>
          <cell r="F1681">
            <v>763.20237383978804</v>
          </cell>
          <cell r="G1681">
            <v>2289.6071215193642</v>
          </cell>
          <cell r="H1681">
            <v>43957.613807870373</v>
          </cell>
        </row>
        <row r="1682">
          <cell r="B1682" t="str">
            <v>I1014</v>
          </cell>
          <cell r="C1682" t="str">
            <v>Alambre Negro Recocido N 16</v>
          </cell>
          <cell r="D1682" t="str">
            <v>kg</v>
          </cell>
          <cell r="E1682">
            <v>0.6</v>
          </cell>
          <cell r="F1682">
            <v>208.26446280991735</v>
          </cell>
          <cell r="G1682">
            <v>124.95867768595041</v>
          </cell>
          <cell r="H1682">
            <v>43957.613692129627</v>
          </cell>
        </row>
        <row r="1683">
          <cell r="B1683" t="str">
            <v>I1015</v>
          </cell>
          <cell r="C1683" t="str">
            <v>Clavos De 2"</v>
          </cell>
          <cell r="D1683" t="str">
            <v>kg</v>
          </cell>
          <cell r="E1683">
            <v>0.6</v>
          </cell>
          <cell r="F1683">
            <v>144.62809917355372</v>
          </cell>
          <cell r="G1683">
            <v>86.776859504132233</v>
          </cell>
          <cell r="H1683">
            <v>43957.613749999997</v>
          </cell>
        </row>
        <row r="1684">
          <cell r="B1684" t="str">
            <v>I1305</v>
          </cell>
          <cell r="C1684" t="str">
            <v>Desmoldante Hormigón Acuoso Tambor X 200 Litros</v>
          </cell>
          <cell r="D1684" t="str">
            <v>u</v>
          </cell>
          <cell r="E1684">
            <v>6.0000000000000001E-3</v>
          </cell>
          <cell r="F1684">
            <v>10661.157024793389</v>
          </cell>
          <cell r="G1684">
            <v>63.966942148760332</v>
          </cell>
          <cell r="H1684">
            <v>43957.618263888886</v>
          </cell>
          <cell r="I1684" t="str">
            <v>0,1 LITRO/M2 DE ENCOFRADO, son 12 m2 de encofrado /m3 de hormigón</v>
          </cell>
        </row>
        <row r="1686">
          <cell r="A1686" t="str">
            <v>T1294</v>
          </cell>
          <cell r="C1686" t="str">
            <v>Regrueso De Vigas De Hormigón Armado (Fe= 300 Kg/M3)</v>
          </cell>
          <cell r="D1686" t="str">
            <v>m3</v>
          </cell>
          <cell r="G1686">
            <v>46687.115648587926</v>
          </cell>
          <cell r="H1686">
            <v>43952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20</v>
          </cell>
          <cell r="F1687">
            <v>466.81648872727277</v>
          </cell>
          <cell r="G1687">
            <v>9336.3297745454547</v>
          </cell>
          <cell r="H1687">
            <v>43952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20</v>
          </cell>
          <cell r="F1688">
            <v>408.90618472727266</v>
          </cell>
          <cell r="G1688">
            <v>8178.123694545453</v>
          </cell>
          <cell r="H1688">
            <v>43952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5590</v>
          </cell>
          <cell r="G1689">
            <v>5757.7</v>
          </cell>
          <cell r="H1689">
            <v>43952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0.3</v>
          </cell>
          <cell r="F1690">
            <v>69569.916308961314</v>
          </cell>
          <cell r="G1690">
            <v>20870.974892688395</v>
          </cell>
          <cell r="H1690">
            <v>43957.613518518519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763.20237383978804</v>
          </cell>
          <cell r="G1691">
            <v>2289.6071215193642</v>
          </cell>
          <cell r="H1691">
            <v>43957.613807870373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208.26446280991735</v>
          </cell>
          <cell r="G1692">
            <v>124.95867768595041</v>
          </cell>
          <cell r="H1692">
            <v>43957.613692129627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144.62809917355372</v>
          </cell>
          <cell r="G1693">
            <v>86.776859504132233</v>
          </cell>
          <cell r="H1693">
            <v>43957.613749999997</v>
          </cell>
        </row>
        <row r="1694">
          <cell r="B1694" t="str">
            <v>I1305</v>
          </cell>
          <cell r="C1694" t="str">
            <v>Desmoldante Hormigón Acuoso Tambor X 200 Litros</v>
          </cell>
          <cell r="D1694" t="str">
            <v>u</v>
          </cell>
          <cell r="E1694">
            <v>4.0000000000000001E-3</v>
          </cell>
          <cell r="F1694">
            <v>10661.157024793389</v>
          </cell>
          <cell r="G1694">
            <v>42.644628099173559</v>
          </cell>
          <cell r="H1694">
            <v>43957.618263888886</v>
          </cell>
          <cell r="I1694" t="str">
            <v>0,1 LITRO/M2 DE ENCOFRADO, son 8 m2 de encofrado /m3 de hormigón</v>
          </cell>
        </row>
        <row r="1696">
          <cell r="A1696" t="str">
            <v>T1295</v>
          </cell>
          <cell r="C1696" t="str">
            <v>Regrueso De Losas De Hormigón Armado (Fe= 300 Kg/M3) Sector Playon</v>
          </cell>
          <cell r="D1696" t="str">
            <v>m3</v>
          </cell>
          <cell r="G1696">
            <v>39998.272949301368</v>
          </cell>
          <cell r="H1696">
            <v>43952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18</v>
          </cell>
          <cell r="F1697">
            <v>466.81648872727277</v>
          </cell>
          <cell r="G1697">
            <v>8402.69679709091</v>
          </cell>
          <cell r="H1697">
            <v>43952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18</v>
          </cell>
          <cell r="F1698">
            <v>408.90618472727266</v>
          </cell>
          <cell r="G1698">
            <v>7360.3113250909082</v>
          </cell>
          <cell r="H1698">
            <v>43952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5590</v>
          </cell>
          <cell r="G1699">
            <v>5757.7</v>
          </cell>
          <cell r="H1699">
            <v>43952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0.24</v>
          </cell>
          <cell r="F1700">
            <v>69569.916308961314</v>
          </cell>
          <cell r="G1700">
            <v>16696.779914150713</v>
          </cell>
          <cell r="H1700">
            <v>43957.613518518519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2</v>
          </cell>
          <cell r="F1701">
            <v>763.20237383978804</v>
          </cell>
          <cell r="G1701">
            <v>1526.4047476795761</v>
          </cell>
          <cell r="H1701">
            <v>43957.613807870373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208.26446280991735</v>
          </cell>
          <cell r="G1702">
            <v>124.95867768595041</v>
          </cell>
          <cell r="H1702">
            <v>43957.613692129627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144.62809917355372</v>
          </cell>
          <cell r="G1703">
            <v>86.776859504132233</v>
          </cell>
          <cell r="H1703">
            <v>43957.613749999997</v>
          </cell>
        </row>
        <row r="1704">
          <cell r="B1704" t="str">
            <v>I1305</v>
          </cell>
          <cell r="C1704" t="str">
            <v>Desmoldante Hormigón Acuoso Tambor X 200 Litros</v>
          </cell>
          <cell r="D1704" t="str">
            <v>u</v>
          </cell>
          <cell r="E1704">
            <v>4.0000000000000001E-3</v>
          </cell>
          <cell r="F1704">
            <v>10661.157024793389</v>
          </cell>
          <cell r="G1704">
            <v>42.644628099173559</v>
          </cell>
          <cell r="H1704">
            <v>43957.618263888886</v>
          </cell>
          <cell r="I1704" t="str">
            <v>0,1 LITRO/M2 DE ENCOFRADO, son 8 m2 de encofrado /m3 de hormigón</v>
          </cell>
        </row>
        <row r="1706">
          <cell r="A1706" t="str">
            <v>T1296</v>
          </cell>
          <cell r="C1706" t="str">
            <v>Regrueso De Losas De Hormigón Armado (Fe= 300 Kg/M3) Sector Calle 25 De Mayo Con Izado</v>
          </cell>
          <cell r="D1706" t="str">
            <v>m3</v>
          </cell>
          <cell r="G1706">
            <v>43501.163643119544</v>
          </cell>
          <cell r="H1706">
            <v>43952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22</v>
          </cell>
          <cell r="F1707">
            <v>466.81648872727277</v>
          </cell>
          <cell r="G1707">
            <v>10269.962752000001</v>
          </cell>
          <cell r="H1707">
            <v>43952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22</v>
          </cell>
          <cell r="F1708">
            <v>408.90618472727266</v>
          </cell>
          <cell r="G1708">
            <v>8995.9360639999977</v>
          </cell>
          <cell r="H1708">
            <v>43952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5590</v>
          </cell>
          <cell r="G1709">
            <v>5757.7</v>
          </cell>
          <cell r="H1709">
            <v>43952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69569.916308961314</v>
          </cell>
          <cell r="G1710">
            <v>16696.779914150713</v>
          </cell>
          <cell r="H1710">
            <v>43957.613518518519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763.20237383978804</v>
          </cell>
          <cell r="G1711">
            <v>1526.4047476795761</v>
          </cell>
          <cell r="H1711">
            <v>43957.613807870373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208.26446280991735</v>
          </cell>
          <cell r="G1712">
            <v>124.95867768595041</v>
          </cell>
          <cell r="H1712">
            <v>43957.613692129627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144.62809917355372</v>
          </cell>
          <cell r="G1713">
            <v>86.776859504132233</v>
          </cell>
          <cell r="H1713">
            <v>43957.613749999997</v>
          </cell>
        </row>
        <row r="1714">
          <cell r="B1714" t="str">
            <v>I1305</v>
          </cell>
          <cell r="C1714" t="str">
            <v>Desmoldante Hormigón Acuoso Tambor X 200 Litros</v>
          </cell>
          <cell r="D1714" t="str">
            <v>u</v>
          </cell>
          <cell r="E1714">
            <v>4.0000000000000001E-3</v>
          </cell>
          <cell r="F1714">
            <v>10661.157024793389</v>
          </cell>
          <cell r="G1714">
            <v>42.644628099173559</v>
          </cell>
          <cell r="H1714">
            <v>43957.618263888886</v>
          </cell>
          <cell r="I1714" t="str">
            <v>0,1 LITRO/M2 DE ENCOFRADO, son 8 m2 de encofrado /m3 de hormigón</v>
          </cell>
        </row>
        <row r="1716">
          <cell r="A1716" t="str">
            <v>T1297</v>
          </cell>
          <cell r="C1716" t="str">
            <v xml:space="preserve">Regrueso De Bases De Hormigón Armado </v>
          </cell>
          <cell r="D1716" t="str">
            <v>m3</v>
          </cell>
          <cell r="G1716">
            <v>24069.325883947713</v>
          </cell>
          <cell r="H1716">
            <v>43952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15</v>
          </cell>
          <cell r="F1717">
            <v>466.81648872727277</v>
          </cell>
          <cell r="G1717">
            <v>7002.2473309090919</v>
          </cell>
          <cell r="H1717">
            <v>43952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15</v>
          </cell>
          <cell r="F1718">
            <v>408.90618472727266</v>
          </cell>
          <cell r="G1718">
            <v>6133.5927709090902</v>
          </cell>
          <cell r="H1718">
            <v>43952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5590</v>
          </cell>
          <cell r="G1719">
            <v>5757.7</v>
          </cell>
          <cell r="H1719">
            <v>43952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0.06</v>
          </cell>
          <cell r="F1720">
            <v>69569.916308961314</v>
          </cell>
          <cell r="G1720">
            <v>4174.1949785376783</v>
          </cell>
          <cell r="H1720">
            <v>43957.613518518519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1</v>
          </cell>
          <cell r="F1721">
            <v>763.20237383978804</v>
          </cell>
          <cell r="G1721">
            <v>763.20237383978804</v>
          </cell>
          <cell r="H1721">
            <v>43957.613807870373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208.26446280991735</v>
          </cell>
          <cell r="G1722">
            <v>124.95867768595041</v>
          </cell>
          <cell r="H1722">
            <v>43957.613692129627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144.62809917355372</v>
          </cell>
          <cell r="G1723">
            <v>86.776859504132233</v>
          </cell>
          <cell r="H1723">
            <v>43957.613749999997</v>
          </cell>
        </row>
        <row r="1724">
          <cell r="B1724" t="str">
            <v>I1305</v>
          </cell>
          <cell r="C1724" t="str">
            <v>Desmoldante Hormigón Acuoso Tambor X 200 Litros</v>
          </cell>
          <cell r="D1724" t="str">
            <v>u</v>
          </cell>
          <cell r="E1724">
            <v>2.5000000000000001E-3</v>
          </cell>
          <cell r="F1724">
            <v>10661.157024793389</v>
          </cell>
          <cell r="G1724">
            <v>26.652892561983471</v>
          </cell>
          <cell r="H1724">
            <v>43957.618263888886</v>
          </cell>
          <cell r="I1724" t="str">
            <v>0,1 LITRO/M2 DE ENCOFRADO, son 5 m2 de encofrado /m3 de hormigón</v>
          </cell>
        </row>
        <row r="1726">
          <cell r="A1726" t="str">
            <v>T1298</v>
          </cell>
          <cell r="C1726" t="str">
            <v>Anclaje Con Sikagrout-1 Diam Agujero 12 Mm, Profundidad 90 Mm (8 Cm3 / Agujero)</v>
          </cell>
          <cell r="D1726" t="str">
            <v>u</v>
          </cell>
          <cell r="G1726">
            <v>547.62600250137734</v>
          </cell>
          <cell r="H1726">
            <v>43952</v>
          </cell>
          <cell r="I1726" t="str">
            <v>90 AUXILIARES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</v>
          </cell>
          <cell r="F1727">
            <v>466.81648872727277</v>
          </cell>
          <cell r="G1727">
            <v>466.81648872727277</v>
          </cell>
          <cell r="H1727">
            <v>43952</v>
          </cell>
          <cell r="I1727">
            <v>8</v>
          </cell>
        </row>
        <row r="1728">
          <cell r="B1728" t="str">
            <v>I1306</v>
          </cell>
          <cell r="C1728" t="str">
            <v>Sika Anchor Fix 1. Cartucho 300Ml</v>
          </cell>
          <cell r="D1728" t="str">
            <v>u</v>
          </cell>
          <cell r="E1728">
            <v>2.6666666666666668E-2</v>
          </cell>
          <cell r="F1728">
            <v>2001.6528925619834</v>
          </cell>
          <cell r="G1728">
            <v>53.37741046831956</v>
          </cell>
          <cell r="H1728">
            <v>43957.618321759262</v>
          </cell>
          <cell r="I1728" t="str">
            <v>9 CM DIAM 12, 8 CC X AGUJERO</v>
          </cell>
        </row>
        <row r="1729">
          <cell r="B1729" t="str">
            <v>I1307</v>
          </cell>
          <cell r="C1729" t="str">
            <v>Mecha De Widea 12 Mm</v>
          </cell>
          <cell r="D1729" t="str">
            <v>u</v>
          </cell>
          <cell r="E1729">
            <v>0.05</v>
          </cell>
          <cell r="F1729">
            <v>329.75206611570246</v>
          </cell>
          <cell r="G1729">
            <v>16.487603305785125</v>
          </cell>
          <cell r="H1729">
            <v>43957.618379629632</v>
          </cell>
          <cell r="I1729" t="str">
            <v>1 cada 20 agujeros</v>
          </cell>
        </row>
        <row r="1730">
          <cell r="B1730" t="str">
            <v>I1308</v>
          </cell>
          <cell r="C1730" t="str">
            <v>Rotopercutora Dewalt 950 W</v>
          </cell>
          <cell r="D1730" t="str">
            <v>hora</v>
          </cell>
          <cell r="E1730">
            <v>1</v>
          </cell>
          <cell r="F1730">
            <v>10.9445</v>
          </cell>
          <cell r="G1730">
            <v>10.9445</v>
          </cell>
          <cell r="H1730">
            <v>43957</v>
          </cell>
        </row>
        <row r="1732">
          <cell r="A1732" t="str">
            <v>T1299</v>
          </cell>
          <cell r="C1732" t="str">
            <v>Excavacion Con Retropala Cat 416</v>
          </cell>
          <cell r="D1732" t="str">
            <v>m3</v>
          </cell>
          <cell r="G1732">
            <v>562.13433852232629</v>
          </cell>
          <cell r="H1732">
            <v>43952</v>
          </cell>
          <cell r="I1732" t="str">
            <v>03 MOVIMIENTO DE SUELOS</v>
          </cell>
        </row>
        <row r="1733">
          <cell r="B1733" t="str">
            <v>I1016</v>
          </cell>
          <cell r="C1733" t="str">
            <v>Oficial Especializado</v>
          </cell>
          <cell r="D1733" t="str">
            <v>hs</v>
          </cell>
          <cell r="E1733">
            <v>0.30612057139891746</v>
          </cell>
          <cell r="F1733">
            <v>532.26439272727271</v>
          </cell>
          <cell r="G1733">
            <v>162.93708003697054</v>
          </cell>
          <cell r="H1733">
            <v>43952</v>
          </cell>
          <cell r="I1733">
            <v>26.13349362129242</v>
          </cell>
        </row>
        <row r="1734">
          <cell r="B1734" t="str">
            <v>I1270</v>
          </cell>
          <cell r="C1734" t="str">
            <v>Retro Pala S/Ruedas Cat 416E 4X4</v>
          </cell>
          <cell r="D1734" t="str">
            <v>hora</v>
          </cell>
          <cell r="E1734">
            <v>0.30612057139891746</v>
          </cell>
          <cell r="F1734">
            <v>1304.052376033058</v>
          </cell>
          <cell r="G1734">
            <v>399.19725848535569</v>
          </cell>
          <cell r="H1734">
            <v>43957</v>
          </cell>
          <cell r="I1734">
            <v>560.8853538921685</v>
          </cell>
        </row>
        <row r="1736">
          <cell r="A1736" t="str">
            <v>T1300</v>
          </cell>
          <cell r="C1736" t="str">
            <v>Plan De Gestión Medioambiental</v>
          </cell>
          <cell r="D1736" t="str">
            <v>gl</v>
          </cell>
          <cell r="G1736">
            <v>100000</v>
          </cell>
          <cell r="H1736">
            <v>43669</v>
          </cell>
          <cell r="I1736" t="str">
            <v>96 ANDENES PROVISORIOS</v>
          </cell>
        </row>
        <row r="1737">
          <cell r="B1737" t="str">
            <v>I1309</v>
          </cell>
          <cell r="C1737" t="str">
            <v>Plan De Gestión Medio Ambiental</v>
          </cell>
          <cell r="D1737" t="str">
            <v>gl</v>
          </cell>
          <cell r="E1737">
            <v>1</v>
          </cell>
          <cell r="F1737">
            <v>100000</v>
          </cell>
          <cell r="G1737">
            <v>100000</v>
          </cell>
          <cell r="H1737">
            <v>43669</v>
          </cell>
        </row>
        <row r="1739">
          <cell r="A1739" t="str">
            <v>T1301</v>
          </cell>
          <cell r="C1739" t="str">
            <v>Desarme Y Retiro De Andenes Provisorios Incluido Barandas (2179 M2)</v>
          </cell>
          <cell r="D1739" t="str">
            <v>gl</v>
          </cell>
          <cell r="F1739">
            <v>552.36943419529007</v>
          </cell>
          <cell r="G1739">
            <v>1203612.997111537</v>
          </cell>
          <cell r="H1739">
            <v>43952</v>
          </cell>
          <cell r="I1739" t="str">
            <v>96 ANDENES PROVISORIOS</v>
          </cell>
        </row>
        <row r="1740">
          <cell r="B1740" t="str">
            <v>I1310</v>
          </cell>
          <cell r="C1740" t="str">
            <v>Bobcat</v>
          </cell>
          <cell r="D1740" t="str">
            <v>hora</v>
          </cell>
          <cell r="E1740">
            <v>104</v>
          </cell>
          <cell r="F1740">
            <v>737.47561983471076</v>
          </cell>
          <cell r="G1740">
            <v>76697.464462809919</v>
          </cell>
          <cell r="H1740">
            <v>43957</v>
          </cell>
          <cell r="I1740" t="str">
            <v>1 recurso/s, 13 dias, 8 Hs/día = 104 hs</v>
          </cell>
        </row>
        <row r="1741">
          <cell r="B1741" t="str">
            <v>I1311</v>
          </cell>
          <cell r="C1741" t="str">
            <v>Maquinista</v>
          </cell>
          <cell r="D1741" t="str">
            <v>hs</v>
          </cell>
          <cell r="E1741">
            <v>104</v>
          </cell>
          <cell r="F1741">
            <v>585.49083200000007</v>
          </cell>
          <cell r="G1741">
            <v>60891.046528000006</v>
          </cell>
          <cell r="H1741">
            <v>43957</v>
          </cell>
        </row>
        <row r="1742">
          <cell r="B1742" t="str">
            <v>I1016</v>
          </cell>
          <cell r="C1742" t="str">
            <v>Oficial Especializado</v>
          </cell>
          <cell r="D1742" t="str">
            <v>hs</v>
          </cell>
          <cell r="E1742">
            <v>152</v>
          </cell>
          <cell r="F1742">
            <v>532.26439272727271</v>
          </cell>
          <cell r="G1742">
            <v>80904.187694545457</v>
          </cell>
          <cell r="H1742">
            <v>43952</v>
          </cell>
          <cell r="I1742" t="str">
            <v>1 recurso/s, 19 dias, 8 Hs/día = 152 hs</v>
          </cell>
        </row>
        <row r="1743">
          <cell r="B1743" t="str">
            <v>I1004</v>
          </cell>
          <cell r="C1743" t="str">
            <v>Oficial</v>
          </cell>
          <cell r="D1743" t="str">
            <v>hs</v>
          </cell>
          <cell r="E1743">
            <v>912</v>
          </cell>
          <cell r="F1743">
            <v>466.81648872727277</v>
          </cell>
          <cell r="G1743">
            <v>425736.63771927275</v>
          </cell>
          <cell r="H1743">
            <v>43952</v>
          </cell>
          <cell r="I1743" t="str">
            <v>6 recurso/s, 19 dias, 8 Hs/día = 912 hs</v>
          </cell>
        </row>
        <row r="1744">
          <cell r="B1744" t="str">
            <v>I1005</v>
          </cell>
          <cell r="C1744" t="str">
            <v>Ayudante</v>
          </cell>
          <cell r="D1744" t="str">
            <v>hs</v>
          </cell>
          <cell r="E1744">
            <v>1368</v>
          </cell>
          <cell r="F1744">
            <v>408.90618472727266</v>
          </cell>
          <cell r="G1744">
            <v>559383.66070690902</v>
          </cell>
          <cell r="H1744">
            <v>43952</v>
          </cell>
          <cell r="I1744" t="str">
            <v>9 recurso/s, 19 dias, 8 Hs/día = 1368 hs</v>
          </cell>
        </row>
        <row r="1747">
          <cell r="A1747" t="str">
            <v>T1303</v>
          </cell>
          <cell r="C1747" t="str">
            <v>Desarme Y Retiro De Cubiertas (328 M2)</v>
          </cell>
          <cell r="D1747" t="str">
            <v>gl</v>
          </cell>
          <cell r="E1747">
            <v>328</v>
          </cell>
          <cell r="F1747">
            <v>598.69796235920171</v>
          </cell>
          <cell r="G1747">
            <v>196372.93165381817</v>
          </cell>
          <cell r="H1747">
            <v>43952</v>
          </cell>
          <cell r="I1747" t="str">
            <v>96 ANDENES PROVISORIOS</v>
          </cell>
        </row>
        <row r="1748">
          <cell r="B1748" t="str">
            <v>I1016</v>
          </cell>
          <cell r="C1748" t="str">
            <v>Oficial Especializado</v>
          </cell>
          <cell r="D1748" t="str">
            <v>hs</v>
          </cell>
          <cell r="E1748">
            <v>28</v>
          </cell>
          <cell r="F1748">
            <v>532.26439272727271</v>
          </cell>
          <cell r="G1748">
            <v>14903.402996363635</v>
          </cell>
          <cell r="H1748">
            <v>43952</v>
          </cell>
          <cell r="I1748" t="str">
            <v>1 recurso/s, 3,5 dias, 8 Hs/día = 28 hs</v>
          </cell>
        </row>
        <row r="1749">
          <cell r="B1749" t="str">
            <v>I1004</v>
          </cell>
          <cell r="C1749" t="str">
            <v>Oficial</v>
          </cell>
          <cell r="D1749" t="str">
            <v>hs</v>
          </cell>
          <cell r="E1749">
            <v>168</v>
          </cell>
          <cell r="F1749">
            <v>466.81648872727277</v>
          </cell>
          <cell r="G1749">
            <v>78425.170106181831</v>
          </cell>
          <cell r="H1749">
            <v>43952</v>
          </cell>
          <cell r="I1749" t="str">
            <v>6 recurso/s, 3,5 dias, 8 Hs/día = 168 hs</v>
          </cell>
        </row>
        <row r="1750">
          <cell r="B1750" t="str">
            <v>I1005</v>
          </cell>
          <cell r="C1750" t="str">
            <v>Ayudante</v>
          </cell>
          <cell r="D1750" t="str">
            <v>hs</v>
          </cell>
          <cell r="E1750">
            <v>252</v>
          </cell>
          <cell r="F1750">
            <v>408.90618472727266</v>
          </cell>
          <cell r="G1750">
            <v>103044.35855127271</v>
          </cell>
          <cell r="H1750">
            <v>43952</v>
          </cell>
          <cell r="I1750" t="str">
            <v>9 recurso/s, 3,5 dias, 8 Hs/día = 252 hs</v>
          </cell>
        </row>
        <row r="1753">
          <cell r="A1753" t="str">
            <v>T1305</v>
          </cell>
          <cell r="C1753" t="str">
            <v>Desarme De Escaleras Provisorias (45,5 M2)</v>
          </cell>
          <cell r="D1753" t="str">
            <v>gl</v>
          </cell>
          <cell r="E1753">
            <v>45.5</v>
          </cell>
          <cell r="F1753">
            <v>225.86881022977019</v>
          </cell>
          <cell r="G1753">
            <v>10277.030865454544</v>
          </cell>
          <cell r="H1753">
            <v>43952</v>
          </cell>
          <cell r="I1753" t="str">
            <v>96 ANDENES PROVISORIOS</v>
          </cell>
        </row>
        <row r="1754">
          <cell r="B1754" t="str">
            <v>I1004</v>
          </cell>
          <cell r="C1754" t="str">
            <v>Oficial</v>
          </cell>
          <cell r="D1754" t="str">
            <v>hs</v>
          </cell>
          <cell r="E1754">
            <v>8</v>
          </cell>
          <cell r="F1754">
            <v>466.81648872727277</v>
          </cell>
          <cell r="G1754">
            <v>3734.5319098181822</v>
          </cell>
          <cell r="H1754">
            <v>43952</v>
          </cell>
          <cell r="I1754" t="str">
            <v>1 recurso/s, 1 dias, 8 Hs/día = 8 hs</v>
          </cell>
        </row>
        <row r="1755">
          <cell r="B1755" t="str">
            <v>I1005</v>
          </cell>
          <cell r="C1755" t="str">
            <v>Ayudante</v>
          </cell>
          <cell r="D1755" t="str">
            <v>hs</v>
          </cell>
          <cell r="E1755">
            <v>16</v>
          </cell>
          <cell r="F1755">
            <v>408.90618472727266</v>
          </cell>
          <cell r="G1755">
            <v>6542.4989556363626</v>
          </cell>
          <cell r="H1755">
            <v>43952</v>
          </cell>
          <cell r="I1755" t="str">
            <v>2 recurso/s, 1 dias, 8 Hs/día = 16 hs</v>
          </cell>
        </row>
        <row r="1758">
          <cell r="A1758" t="str">
            <v>T1307</v>
          </cell>
          <cell r="C1758" t="str">
            <v>Desarme Y Retiro De Rampas Provisorias Con Barandas (97,95 M2)</v>
          </cell>
          <cell r="D1758" t="str">
            <v>gl</v>
          </cell>
          <cell r="E1758">
            <v>97.95</v>
          </cell>
          <cell r="F1758">
            <v>209.84238622673902</v>
          </cell>
          <cell r="G1758">
            <v>20554.061730909089</v>
          </cell>
          <cell r="H1758">
            <v>43952</v>
          </cell>
          <cell r="I1758" t="str">
            <v>96 ANDENES PROVISORIOS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</v>
          </cell>
          <cell r="F1759">
            <v>466.81648872727277</v>
          </cell>
          <cell r="G1759">
            <v>7469.0638196363643</v>
          </cell>
          <cell r="H1759">
            <v>43952</v>
          </cell>
          <cell r="I1759" t="str">
            <v>1 recurso/s, 2 dias, 8 Hs/día = 16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32</v>
          </cell>
          <cell r="F1760">
            <v>408.90618472727266</v>
          </cell>
          <cell r="G1760">
            <v>13084.997911272725</v>
          </cell>
          <cell r="H1760">
            <v>43952</v>
          </cell>
          <cell r="I1760" t="str">
            <v>2 recurso/s, 2 dias, 8 Hs/día = 32 hs</v>
          </cell>
        </row>
        <row r="1762">
          <cell r="A1762" t="str">
            <v>T1308</v>
          </cell>
          <cell r="C1762" t="str">
            <v>Desarme Y Retiro De Senderos Incluidas Barandas (269,5 M2)</v>
          </cell>
          <cell r="D1762" t="str">
            <v>gl</v>
          </cell>
          <cell r="E1762">
            <v>269.5</v>
          </cell>
          <cell r="F1762">
            <v>190.66847616798785</v>
          </cell>
          <cell r="G1762">
            <v>51385.154327272721</v>
          </cell>
          <cell r="H1762">
            <v>43952</v>
          </cell>
          <cell r="I1762" t="str">
            <v>96 ANDENES PROVISORIOS</v>
          </cell>
        </row>
        <row r="1763">
          <cell r="B1763" t="str">
            <v>I1004</v>
          </cell>
          <cell r="C1763" t="str">
            <v>Oficial</v>
          </cell>
          <cell r="D1763" t="str">
            <v>hs</v>
          </cell>
          <cell r="E1763">
            <v>40</v>
          </cell>
          <cell r="F1763">
            <v>466.81648872727277</v>
          </cell>
          <cell r="G1763">
            <v>18672.659549090909</v>
          </cell>
          <cell r="H1763">
            <v>43952</v>
          </cell>
          <cell r="I1763" t="str">
            <v>1 recurso/s, 5 dias, 8 Hs/día = 40 hs</v>
          </cell>
        </row>
        <row r="1764">
          <cell r="B1764" t="str">
            <v>I1005</v>
          </cell>
          <cell r="C1764" t="str">
            <v>Ayudante</v>
          </cell>
          <cell r="D1764" t="str">
            <v>hs</v>
          </cell>
          <cell r="E1764">
            <v>80</v>
          </cell>
          <cell r="F1764">
            <v>408.90618472727266</v>
          </cell>
          <cell r="G1764">
            <v>32712.494778181812</v>
          </cell>
          <cell r="H1764">
            <v>43952</v>
          </cell>
          <cell r="I1764" t="str">
            <v>2 recurso/s, 5 dias, 8 Hs/día = 80 hs</v>
          </cell>
        </row>
        <row r="1766">
          <cell r="A1766" t="str">
            <v>T1309</v>
          </cell>
          <cell r="C1766" t="str">
            <v>Desarme Y Retiro De Cerco Olímpico (1661,30 M2)</v>
          </cell>
          <cell r="D1766" t="str">
            <v>gl</v>
          </cell>
          <cell r="E1766">
            <v>1661.31</v>
          </cell>
          <cell r="F1766">
            <v>49.488805174011084</v>
          </cell>
          <cell r="G1766">
            <v>82216.246923636354</v>
          </cell>
          <cell r="H1766">
            <v>43952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64</v>
          </cell>
          <cell r="F1767">
            <v>466.81648872727277</v>
          </cell>
          <cell r="G1767">
            <v>29876.255278545457</v>
          </cell>
          <cell r="H1767">
            <v>43952</v>
          </cell>
          <cell r="I1767" t="str">
            <v>1 recurso/s, 8 dias, 8 Hs/día = 64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128</v>
          </cell>
          <cell r="F1768">
            <v>408.90618472727266</v>
          </cell>
          <cell r="G1768">
            <v>52339.9916450909</v>
          </cell>
          <cell r="H1768">
            <v>43952</v>
          </cell>
          <cell r="I1768" t="str">
            <v>2 recurso/s, 8 dias, 8 Hs/día = 128 hs</v>
          </cell>
        </row>
        <row r="1770">
          <cell r="A1770" t="str">
            <v>T1310</v>
          </cell>
          <cell r="C1770" t="str">
            <v>Reubicación Y Colocación De Cerco Olímpico (160 M2)</v>
          </cell>
          <cell r="D1770" t="str">
            <v>gl</v>
          </cell>
          <cell r="E1770">
            <v>160</v>
          </cell>
          <cell r="F1770">
            <v>330.02164582773759</v>
          </cell>
          <cell r="G1770">
            <v>52803.463332438012</v>
          </cell>
          <cell r="H1770">
            <v>43952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466.81648872727277</v>
          </cell>
          <cell r="G1771">
            <v>18672.659549090909</v>
          </cell>
          <cell r="H1771">
            <v>43952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408.90618472727266</v>
          </cell>
          <cell r="G1772">
            <v>32712.494778181812</v>
          </cell>
          <cell r="H1772">
            <v>43952</v>
          </cell>
          <cell r="I1772" t="str">
            <v>2 recurso/s, 5 dias, 8 Hs/día = 80 hs</v>
          </cell>
        </row>
        <row r="1773">
          <cell r="B1773" t="str">
            <v>T1066</v>
          </cell>
          <cell r="C1773" t="str">
            <v>Hormigon Pobre Para Contrapisos 1/8:1:4:8  (Material)</v>
          </cell>
          <cell r="D1773" t="str">
            <v>m3</v>
          </cell>
          <cell r="E1773">
            <v>0.5625</v>
          </cell>
          <cell r="F1773">
            <v>2521.438231404959</v>
          </cell>
          <cell r="G1773">
            <v>1418.3090051652894</v>
          </cell>
          <cell r="H1773">
            <v>43957.613113425927</v>
          </cell>
          <cell r="I1773" t="str">
            <v>50 pozos</v>
          </cell>
        </row>
        <row r="1775">
          <cell r="A1775" t="str">
            <v>T1311</v>
          </cell>
          <cell r="C1775" t="str">
            <v>Desarme Y Retiro De Tablero Eléctrico</v>
          </cell>
          <cell r="D1775" t="str">
            <v>gl</v>
          </cell>
          <cell r="G1775">
            <v>3764.6823098181812</v>
          </cell>
          <cell r="H1775">
            <v>43952</v>
          </cell>
          <cell r="I1775" t="str">
            <v>96 ANDENES PROVISORIOS</v>
          </cell>
        </row>
        <row r="1776">
          <cell r="B1776" t="str">
            <v>I1016</v>
          </cell>
          <cell r="C1776" t="str">
            <v>Oficial Especializado</v>
          </cell>
          <cell r="D1776" t="str">
            <v>hs</v>
          </cell>
          <cell r="E1776">
            <v>4</v>
          </cell>
          <cell r="F1776">
            <v>532.26439272727271</v>
          </cell>
          <cell r="G1776">
            <v>2129.0575709090908</v>
          </cell>
          <cell r="H1776">
            <v>43952</v>
          </cell>
        </row>
        <row r="1777">
          <cell r="B1777" t="str">
            <v>I1005</v>
          </cell>
          <cell r="C1777" t="str">
            <v>Ayudante</v>
          </cell>
          <cell r="D1777" t="str">
            <v>hs</v>
          </cell>
          <cell r="E1777">
            <v>4</v>
          </cell>
          <cell r="F1777">
            <v>408.90618472727266</v>
          </cell>
          <cell r="G1777">
            <v>1635.6247389090906</v>
          </cell>
          <cell r="H1777">
            <v>43952</v>
          </cell>
        </row>
        <row r="1779">
          <cell r="A1779" t="str">
            <v>T1312</v>
          </cell>
          <cell r="C1779" t="str">
            <v>Retiro De Tendidos De Circuitos De Iluminación (440 Ml)</v>
          </cell>
          <cell r="D1779" t="str">
            <v>gl</v>
          </cell>
          <cell r="E1779">
            <v>440</v>
          </cell>
          <cell r="F1779">
            <v>31.84446085289256</v>
          </cell>
          <cell r="G1779">
            <v>14011.562775272727</v>
          </cell>
          <cell r="H1779">
            <v>43952</v>
          </cell>
          <cell r="I1779" t="str">
            <v>96 ANDENES PROVISORIOS</v>
          </cell>
        </row>
        <row r="1780">
          <cell r="B1780" t="str">
            <v>I1004</v>
          </cell>
          <cell r="C1780" t="str">
            <v>Oficial</v>
          </cell>
          <cell r="D1780" t="str">
            <v>hs</v>
          </cell>
          <cell r="E1780">
            <v>16</v>
          </cell>
          <cell r="F1780">
            <v>466.81648872727277</v>
          </cell>
          <cell r="G1780">
            <v>7469.0638196363643</v>
          </cell>
          <cell r="H1780">
            <v>43952</v>
          </cell>
          <cell r="I1780" t="str">
            <v>1 recurso/s, 2 dias, 8 Hs/día = 16 hs</v>
          </cell>
        </row>
        <row r="1781">
          <cell r="B1781" t="str">
            <v>I1005</v>
          </cell>
          <cell r="C1781" t="str">
            <v>Ayudante</v>
          </cell>
          <cell r="D1781" t="str">
            <v>hs</v>
          </cell>
          <cell r="E1781">
            <v>16</v>
          </cell>
          <cell r="F1781">
            <v>408.90618472727266</v>
          </cell>
          <cell r="G1781">
            <v>6542.4989556363626</v>
          </cell>
          <cell r="H1781">
            <v>43952</v>
          </cell>
          <cell r="I1781" t="str">
            <v>1 recurso/s, 2 dias, 8 Hs/día = 16 hs</v>
          </cell>
        </row>
        <row r="1783">
          <cell r="A1783" t="str">
            <v>T1313</v>
          </cell>
          <cell r="C1783" t="str">
            <v>Desarme De Columnas Y Artefactos De Iluminación (31 Unidades)</v>
          </cell>
          <cell r="D1783" t="str">
            <v>gl</v>
          </cell>
          <cell r="E1783">
            <v>31</v>
          </cell>
          <cell r="F1783">
            <v>451.98589597653955</v>
          </cell>
          <cell r="G1783">
            <v>14011.562775272727</v>
          </cell>
          <cell r="H1783">
            <v>43952</v>
          </cell>
          <cell r="I1783" t="str">
            <v>96 ANDENES PROVISORIOS</v>
          </cell>
        </row>
        <row r="1784">
          <cell r="B1784" t="str">
            <v>I1004</v>
          </cell>
          <cell r="C1784" t="str">
            <v>Oficial</v>
          </cell>
          <cell r="D1784" t="str">
            <v>hs</v>
          </cell>
          <cell r="E1784">
            <v>16</v>
          </cell>
          <cell r="F1784">
            <v>466.81648872727277</v>
          </cell>
          <cell r="G1784">
            <v>7469.0638196363643</v>
          </cell>
          <cell r="H1784">
            <v>43952</v>
          </cell>
          <cell r="I1784" t="str">
            <v>1 recurso/s, 2 dias, 8 Hs/día = 16 hs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16</v>
          </cell>
          <cell r="F1785">
            <v>408.90618472727266</v>
          </cell>
          <cell r="G1785">
            <v>6542.4989556363626</v>
          </cell>
          <cell r="H1785">
            <v>43952</v>
          </cell>
          <cell r="I1785" t="str">
            <v>1 recurso/s, 2 dias, 8 Hs/día = 16 hs</v>
          </cell>
        </row>
        <row r="1787">
          <cell r="A1787" t="str">
            <v>T1314</v>
          </cell>
          <cell r="C1787" t="str">
            <v>Desarme De Columnas Y Artefactos De Iluminación (48 Unidades)</v>
          </cell>
          <cell r="D1787" t="str">
            <v>gl</v>
          </cell>
          <cell r="E1787">
            <v>48</v>
          </cell>
          <cell r="F1787">
            <v>291.90755781818183</v>
          </cell>
          <cell r="G1787">
            <v>14011.562775272727</v>
          </cell>
          <cell r="H1787">
            <v>43952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466.81648872727277</v>
          </cell>
          <cell r="G1788">
            <v>7469.0638196363643</v>
          </cell>
          <cell r="H1788">
            <v>43952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408.90618472727266</v>
          </cell>
          <cell r="G1789">
            <v>6542.4989556363626</v>
          </cell>
          <cell r="H1789">
            <v>43952</v>
          </cell>
          <cell r="I1789" t="str">
            <v>1 recurso/s, 2 dias, 8 Hs/día = 16 hs</v>
          </cell>
        </row>
        <row r="1791">
          <cell r="A1791" t="str">
            <v>T1315</v>
          </cell>
          <cell r="C1791" t="str">
            <v>Desarme De Pat</v>
          </cell>
          <cell r="D1791" t="str">
            <v>gl</v>
          </cell>
          <cell r="G1791">
            <v>3502.8906938181817</v>
          </cell>
          <cell r="H1791">
            <v>43952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4</v>
          </cell>
          <cell r="F1792">
            <v>466.81648872727277</v>
          </cell>
          <cell r="G1792">
            <v>1867.2659549090911</v>
          </cell>
          <cell r="H1792">
            <v>43952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4</v>
          </cell>
          <cell r="F1793">
            <v>408.90618472727266</v>
          </cell>
          <cell r="G1793">
            <v>1635.6247389090906</v>
          </cell>
          <cell r="H1793">
            <v>43952</v>
          </cell>
        </row>
        <row r="1795">
          <cell r="A1795" t="str">
            <v>T1316</v>
          </cell>
          <cell r="C1795" t="str">
            <v>Desarme Y Retiro De Cartel (8 De 0,50 X 1,50)</v>
          </cell>
          <cell r="D1795" t="str">
            <v>gl</v>
          </cell>
          <cell r="E1795">
            <v>8</v>
          </cell>
          <cell r="F1795">
            <v>875.72267345454543</v>
          </cell>
          <cell r="G1795">
            <v>7005.7813876363634</v>
          </cell>
          <cell r="H1795">
            <v>43952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8</v>
          </cell>
          <cell r="F1796">
            <v>466.81648872727277</v>
          </cell>
          <cell r="G1796">
            <v>3734.5319098181822</v>
          </cell>
          <cell r="H1796">
            <v>43952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8</v>
          </cell>
          <cell r="F1797">
            <v>408.90618472727266</v>
          </cell>
          <cell r="G1797">
            <v>3271.2494778181813</v>
          </cell>
          <cell r="H1797">
            <v>43952</v>
          </cell>
        </row>
        <row r="1799">
          <cell r="A1799" t="str">
            <v>T1317</v>
          </cell>
          <cell r="C1799" t="str">
            <v>Transporte De Producidos A La Plata</v>
          </cell>
          <cell r="D1799" t="str">
            <v>gl</v>
          </cell>
          <cell r="G1799">
            <v>158468.79365289255</v>
          </cell>
          <cell r="H1799">
            <v>43952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64</v>
          </cell>
          <cell r="F1800">
            <v>466.81648872727277</v>
          </cell>
          <cell r="G1800">
            <v>29876.255278545457</v>
          </cell>
          <cell r="H1800">
            <v>43952</v>
          </cell>
          <cell r="I1800" t="str">
            <v>2 recurso/s, 4 dias, 8 Hs/día = 64 hs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96</v>
          </cell>
          <cell r="F1801">
            <v>408.90618472727266</v>
          </cell>
          <cell r="G1801">
            <v>39254.993733818177</v>
          </cell>
          <cell r="H1801">
            <v>43952</v>
          </cell>
          <cell r="I1801" t="str">
            <v>3 recurso/s, 4 dias, 8 Hs/día = 96 hs</v>
          </cell>
        </row>
        <row r="1802">
          <cell r="B1802" t="str">
            <v>I1313</v>
          </cell>
          <cell r="C1802" t="str">
            <v>Camion Con Hidrogrua</v>
          </cell>
          <cell r="D1802" t="str">
            <v>hora</v>
          </cell>
          <cell r="E1802">
            <v>32</v>
          </cell>
          <cell r="F1802">
            <v>2206.3074380165285</v>
          </cell>
          <cell r="G1802">
            <v>70601.838016528913</v>
          </cell>
          <cell r="H1802">
            <v>43957</v>
          </cell>
          <cell r="I1802" t="str">
            <v>1 recurso/s, 4 dias, 8 Hs/día = 32 hs</v>
          </cell>
        </row>
        <row r="1803">
          <cell r="B1803" t="str">
            <v>I1311</v>
          </cell>
          <cell r="C1803" t="str">
            <v>Maquinista</v>
          </cell>
          <cell r="D1803" t="str">
            <v>hs</v>
          </cell>
          <cell r="E1803">
            <v>32</v>
          </cell>
          <cell r="F1803">
            <v>585.49083200000007</v>
          </cell>
          <cell r="G1803">
            <v>18735.706624000002</v>
          </cell>
          <cell r="H1803">
            <v>43957</v>
          </cell>
        </row>
        <row r="1805">
          <cell r="A1805" t="str">
            <v>T1318</v>
          </cell>
          <cell r="C1805" t="str">
            <v>Limpieza De Zona Afectada (2591 M2)</v>
          </cell>
          <cell r="D1805" t="str">
            <v>gl</v>
          </cell>
          <cell r="G1805">
            <v>82216.246923636354</v>
          </cell>
          <cell r="H1805">
            <v>43952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64</v>
          </cell>
          <cell r="F1806">
            <v>466.81648872727277</v>
          </cell>
          <cell r="G1806">
            <v>29876.255278545457</v>
          </cell>
          <cell r="H1806">
            <v>43952</v>
          </cell>
          <cell r="I1806" t="str">
            <v>2 recurso/s, 4 dias, 8 Hs/día = 64 hs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128</v>
          </cell>
          <cell r="F1807">
            <v>408.90618472727266</v>
          </cell>
          <cell r="G1807">
            <v>52339.9916450909</v>
          </cell>
          <cell r="H1807">
            <v>43952</v>
          </cell>
          <cell r="I1807" t="str">
            <v>4 recurso/s, 4 dias, 8 Hs/día = 128 hs</v>
          </cell>
        </row>
        <row r="1809">
          <cell r="A1809" t="str">
            <v>T1319</v>
          </cell>
          <cell r="C1809" t="str">
            <v>Recalce De Estructuras Existentes</v>
          </cell>
          <cell r="D1809" t="str">
            <v>gl</v>
          </cell>
          <cell r="G1809">
            <v>0</v>
          </cell>
          <cell r="H1809">
            <v>43952</v>
          </cell>
          <cell r="I1809" t="str">
            <v>05 ESTRUCTURAS RESISTENTES</v>
          </cell>
        </row>
        <row r="1810">
          <cell r="B1810" t="str">
            <v>I1019</v>
          </cell>
          <cell r="C1810" t="str">
            <v>Hormigon Elaborado H30</v>
          </cell>
          <cell r="D1810" t="str">
            <v>m3</v>
          </cell>
          <cell r="E1810">
            <v>0</v>
          </cell>
          <cell r="F1810">
            <v>5590</v>
          </cell>
          <cell r="G1810">
            <v>0</v>
          </cell>
          <cell r="H1810">
            <v>43952</v>
          </cell>
          <cell r="I1810" t="str">
            <v>Definir para la obra</v>
          </cell>
        </row>
        <row r="1811">
          <cell r="B1811" t="str">
            <v>I1011</v>
          </cell>
          <cell r="C1811" t="str">
            <v>Acero  Adn420 Diam 12 Mm</v>
          </cell>
          <cell r="D1811" t="str">
            <v>ton</v>
          </cell>
          <cell r="E1811">
            <v>0</v>
          </cell>
          <cell r="F1811">
            <v>69569.916308961314</v>
          </cell>
          <cell r="G1811">
            <v>0</v>
          </cell>
          <cell r="H1811">
            <v>43957.613518518519</v>
          </cell>
          <cell r="I1811" t="str">
            <v>Definir para la obra</v>
          </cell>
        </row>
        <row r="1812">
          <cell r="B1812" t="str">
            <v>I1012</v>
          </cell>
          <cell r="C1812" t="str">
            <v>Tabla De 1" Saligna Bruto</v>
          </cell>
          <cell r="D1812" t="str">
            <v>m2</v>
          </cell>
          <cell r="E1812">
            <v>0</v>
          </cell>
          <cell r="F1812">
            <v>208.00400701227147</v>
          </cell>
          <cell r="G1812">
            <v>0</v>
          </cell>
          <cell r="H1812">
            <v>43957.613576388889</v>
          </cell>
          <cell r="I1812" t="str">
            <v>Definir para la obra</v>
          </cell>
        </row>
        <row r="1813">
          <cell r="B1813" t="str">
            <v>I1013</v>
          </cell>
          <cell r="C1813" t="str">
            <v>Tirante 3X3 Saligna Bruto</v>
          </cell>
          <cell r="D1813" t="str">
            <v>ml</v>
          </cell>
          <cell r="E1813">
            <v>0</v>
          </cell>
          <cell r="F1813">
            <v>52.683918168269891</v>
          </cell>
          <cell r="G1813">
            <v>0</v>
          </cell>
          <cell r="H1813">
            <v>43957.613634259258</v>
          </cell>
          <cell r="I1813" t="str">
            <v>Definir para la obra</v>
          </cell>
        </row>
        <row r="1814">
          <cell r="B1814" t="str">
            <v>I1015</v>
          </cell>
          <cell r="C1814" t="str">
            <v>Clavos De 2"</v>
          </cell>
          <cell r="D1814" t="str">
            <v>kg</v>
          </cell>
          <cell r="E1814">
            <v>0</v>
          </cell>
          <cell r="F1814">
            <v>144.62809917355372</v>
          </cell>
          <cell r="G1814">
            <v>0</v>
          </cell>
          <cell r="H1814">
            <v>43957.613749999997</v>
          </cell>
          <cell r="I1814" t="str">
            <v>Definir para la obra</v>
          </cell>
        </row>
        <row r="1815">
          <cell r="B1815" t="str">
            <v>I1014</v>
          </cell>
          <cell r="C1815" t="str">
            <v>Alambre Negro Recocido N 16</v>
          </cell>
          <cell r="D1815" t="str">
            <v>kg</v>
          </cell>
          <cell r="E1815">
            <v>0</v>
          </cell>
          <cell r="F1815">
            <v>208.26446280991735</v>
          </cell>
          <cell r="G1815">
            <v>0</v>
          </cell>
          <cell r="H1815">
            <v>43957.613692129627</v>
          </cell>
          <cell r="I1815" t="str">
            <v>Definir para la obra</v>
          </cell>
        </row>
        <row r="1816">
          <cell r="B1816" t="str">
            <v>I1016</v>
          </cell>
          <cell r="C1816" t="str">
            <v>Oficial Especializado</v>
          </cell>
          <cell r="D1816" t="str">
            <v>hs</v>
          </cell>
          <cell r="E1816">
            <v>0</v>
          </cell>
          <cell r="F1816">
            <v>532.26439272727271</v>
          </cell>
          <cell r="G1816">
            <v>0</v>
          </cell>
          <cell r="H1816">
            <v>43952</v>
          </cell>
          <cell r="I1816" t="str">
            <v>Definir para la obra</v>
          </cell>
        </row>
        <row r="1817">
          <cell r="B1817" t="str">
            <v>I1004</v>
          </cell>
          <cell r="C1817" t="str">
            <v>Oficial</v>
          </cell>
          <cell r="D1817" t="str">
            <v>hs</v>
          </cell>
          <cell r="E1817">
            <v>0</v>
          </cell>
          <cell r="F1817">
            <v>466.81648872727277</v>
          </cell>
          <cell r="G1817">
            <v>0</v>
          </cell>
          <cell r="H1817">
            <v>43952</v>
          </cell>
          <cell r="I1817" t="str">
            <v>Definir para la obra</v>
          </cell>
        </row>
        <row r="1818">
          <cell r="B1818" t="str">
            <v>I1005</v>
          </cell>
          <cell r="C1818" t="str">
            <v>Ayudante</v>
          </cell>
          <cell r="D1818" t="str">
            <v>hs</v>
          </cell>
          <cell r="E1818">
            <v>0</v>
          </cell>
          <cell r="F1818">
            <v>408.90618472727266</v>
          </cell>
          <cell r="G1818">
            <v>0</v>
          </cell>
          <cell r="H1818">
            <v>43952</v>
          </cell>
          <cell r="I1818" t="str">
            <v>Definir para la obra</v>
          </cell>
        </row>
        <row r="1820">
          <cell r="A1820" t="str">
            <v>T1320</v>
          </cell>
          <cell r="C1820" t="str">
            <v>Cordón De Hormigón Perimetral</v>
          </cell>
          <cell r="D1820" t="str">
            <v>ml</v>
          </cell>
          <cell r="G1820">
            <v>837.81995933589133</v>
          </cell>
          <cell r="H1820">
            <v>43952</v>
          </cell>
          <cell r="I1820" t="str">
            <v>05 ESTRUCTURAS RESISTENTES</v>
          </cell>
        </row>
        <row r="1821">
          <cell r="B1821" t="str">
            <v>I1009</v>
          </cell>
          <cell r="C1821" t="str">
            <v>Hormigon Elaborado H21</v>
          </cell>
          <cell r="D1821" t="str">
            <v>m3</v>
          </cell>
          <cell r="E1821">
            <v>0.03</v>
          </cell>
          <cell r="F1821">
            <v>5450</v>
          </cell>
          <cell r="G1821">
            <v>163.5</v>
          </cell>
          <cell r="H1821">
            <v>43952</v>
          </cell>
          <cell r="I1821" t="str">
            <v>0,15x0,2</v>
          </cell>
        </row>
        <row r="1822">
          <cell r="B1822" t="str">
            <v>I1011</v>
          </cell>
          <cell r="C1822" t="str">
            <v>Acero  Adn420 Diam 12 Mm</v>
          </cell>
          <cell r="D1822" t="str">
            <v>ton</v>
          </cell>
          <cell r="E1822">
            <v>1.5E-3</v>
          </cell>
          <cell r="F1822">
            <v>69569.916308961314</v>
          </cell>
          <cell r="G1822">
            <v>104.35487446344197</v>
          </cell>
          <cell r="H1822">
            <v>43957.613518518519</v>
          </cell>
        </row>
        <row r="1823">
          <cell r="B1823" t="str">
            <v>I1015</v>
          </cell>
          <cell r="C1823" t="str">
            <v>Clavos De 2"</v>
          </cell>
          <cell r="D1823" t="str">
            <v>kg</v>
          </cell>
          <cell r="E1823">
            <v>0.03</v>
          </cell>
          <cell r="F1823">
            <v>144.62809917355372</v>
          </cell>
          <cell r="G1823">
            <v>4.3388429752066111</v>
          </cell>
          <cell r="H1823">
            <v>43957.613749999997</v>
          </cell>
        </row>
        <row r="1824">
          <cell r="B1824" t="str">
            <v>I1014</v>
          </cell>
          <cell r="C1824" t="str">
            <v>Alambre Negro Recocido N 16</v>
          </cell>
          <cell r="D1824" t="str">
            <v>kg</v>
          </cell>
          <cell r="E1824">
            <v>0.03</v>
          </cell>
          <cell r="F1824">
            <v>208.26446280991735</v>
          </cell>
          <cell r="G1824">
            <v>6.2479338842975203</v>
          </cell>
          <cell r="H1824">
            <v>43957.613692129627</v>
          </cell>
        </row>
        <row r="1825">
          <cell r="B1825" t="str">
            <v>I1017</v>
          </cell>
          <cell r="C1825" t="str">
            <v>Oficial Hormigon</v>
          </cell>
          <cell r="D1825" t="str">
            <v>hs</v>
          </cell>
          <cell r="E1825">
            <v>0.48</v>
          </cell>
          <cell r="F1825">
            <v>560.1797864727273</v>
          </cell>
          <cell r="G1825">
            <v>268.8862975069091</v>
          </cell>
          <cell r="H1825">
            <v>43952</v>
          </cell>
        </row>
        <row r="1826">
          <cell r="B1826" t="str">
            <v>I1018</v>
          </cell>
          <cell r="C1826" t="str">
            <v>Ayudante Hormigon</v>
          </cell>
          <cell r="D1826" t="str">
            <v>hs</v>
          </cell>
          <cell r="E1826">
            <v>0.48</v>
          </cell>
          <cell r="F1826">
            <v>490.68742167272717</v>
          </cell>
          <cell r="G1826">
            <v>235.52996240290904</v>
          </cell>
          <cell r="H1826">
            <v>43952</v>
          </cell>
        </row>
        <row r="1827">
          <cell r="B1827" t="str">
            <v>I1020</v>
          </cell>
          <cell r="C1827" t="str">
            <v>Fenolico De 25 Mm 1.22X2.44 (2,97 M2)</v>
          </cell>
          <cell r="D1827" t="str">
            <v>m2</v>
          </cell>
          <cell r="E1827">
            <v>3.7499999999999999E-2</v>
          </cell>
          <cell r="F1827">
            <v>763.20237383978804</v>
          </cell>
          <cell r="G1827">
            <v>28.620089018992051</v>
          </cell>
          <cell r="H1827">
            <v>43957.613807870373</v>
          </cell>
        </row>
        <row r="1828">
          <cell r="B1828" t="str">
            <v>I1013</v>
          </cell>
          <cell r="C1828" t="str">
            <v>Tirante 3X3 Saligna Bruto</v>
          </cell>
          <cell r="D1828" t="str">
            <v>ml</v>
          </cell>
          <cell r="E1828">
            <v>0.5</v>
          </cell>
          <cell r="F1828">
            <v>52.683918168269891</v>
          </cell>
          <cell r="G1828">
            <v>26.341959084134945</v>
          </cell>
          <cell r="H1828">
            <v>43957.613634259258</v>
          </cell>
        </row>
        <row r="1830">
          <cell r="A1830" t="str">
            <v>T1321</v>
          </cell>
          <cell r="C1830" t="str">
            <v>Ensayos De Probetas</v>
          </cell>
          <cell r="D1830" t="str">
            <v>u</v>
          </cell>
          <cell r="G1830">
            <v>300</v>
          </cell>
          <cell r="H1830">
            <v>43709</v>
          </cell>
          <cell r="I1830" t="str">
            <v>05 ESTRUCTURAS RESISTENTES</v>
          </cell>
        </row>
        <row r="1831">
          <cell r="B1831" t="str">
            <v>I1316</v>
          </cell>
          <cell r="C1831" t="str">
            <v>Ensayo De Probeta De Hormigón</v>
          </cell>
          <cell r="D1831" t="str">
            <v>u</v>
          </cell>
          <cell r="E1831">
            <v>1</v>
          </cell>
          <cell r="F1831">
            <v>300</v>
          </cell>
          <cell r="G1831">
            <v>300</v>
          </cell>
          <cell r="H1831">
            <v>43709</v>
          </cell>
        </row>
        <row r="1833">
          <cell r="A1833" t="str">
            <v>T1322</v>
          </cell>
          <cell r="C1833" t="str">
            <v>Contrapiso Sobre Terreno Natural, Esp 10 Cm Con Malla 6 Mm 15X15</v>
          </cell>
          <cell r="D1833" t="str">
            <v>m2</v>
          </cell>
          <cell r="G1833">
            <v>1046.346778228663</v>
          </cell>
          <cell r="H1833">
            <v>43952</v>
          </cell>
          <cell r="I1833" t="str">
            <v>09 CONTRAPISOS</v>
          </cell>
        </row>
        <row r="1834">
          <cell r="B1834" t="str">
            <v>T1066</v>
          </cell>
          <cell r="C1834" t="str">
            <v>Hormigon Pobre Para Contrapisos 1/8:1:4:8  (Material)</v>
          </cell>
          <cell r="D1834" t="str">
            <v>m3</v>
          </cell>
          <cell r="E1834">
            <v>0.1</v>
          </cell>
          <cell r="F1834">
            <v>2521.438231404959</v>
          </cell>
          <cell r="G1834">
            <v>252.1438231404959</v>
          </cell>
          <cell r="H1834">
            <v>43957.613113425927</v>
          </cell>
        </row>
        <row r="1835">
          <cell r="B1835" t="str">
            <v>T1288</v>
          </cell>
          <cell r="C1835" t="str">
            <v>Ejecución De Contrapiso Sobre Terreno Natural Esp 12 Cm</v>
          </cell>
          <cell r="D1835" t="str">
            <v>m2</v>
          </cell>
          <cell r="E1835">
            <v>1</v>
          </cell>
          <cell r="F1835">
            <v>525.43360407272723</v>
          </cell>
          <cell r="G1835">
            <v>525.43360407272723</v>
          </cell>
          <cell r="H1835">
            <v>43952</v>
          </cell>
        </row>
        <row r="1836">
          <cell r="B1836" t="str">
            <v>T1025</v>
          </cell>
          <cell r="C1836" t="str">
            <v>Mat. - Mortero 1:3</v>
          </cell>
          <cell r="D1836" t="str">
            <v>m3</v>
          </cell>
          <cell r="E1836">
            <v>0.02</v>
          </cell>
          <cell r="F1836">
            <v>5534.3801652892562</v>
          </cell>
          <cell r="G1836">
            <v>110.68760330578513</v>
          </cell>
          <cell r="H1836">
            <v>43957.613171296296</v>
          </cell>
        </row>
        <row r="1837">
          <cell r="B1837" t="str">
            <v>I1037</v>
          </cell>
          <cell r="C1837" t="str">
            <v>Malla 15X15 6Mm. (6X2.15Mts.) Q84</v>
          </cell>
          <cell r="D1837" t="str">
            <v>u</v>
          </cell>
          <cell r="E1837">
            <v>8.5271317829457377E-2</v>
          </cell>
          <cell r="F1837">
            <v>1853.8677685950413</v>
          </cell>
          <cell r="G1837">
            <v>158.08174770965471</v>
          </cell>
          <cell r="H1837">
            <v>43957.614675925928</v>
          </cell>
        </row>
        <row r="1839">
          <cell r="A1839" t="str">
            <v>T1323</v>
          </cell>
          <cell r="C1839" t="str">
            <v>Aislación Bajo Piso, Manta 4,5 Mm, Acoustic Isolant</v>
          </cell>
          <cell r="D1839" t="str">
            <v>m2</v>
          </cell>
          <cell r="G1839">
            <v>127.68260726479339</v>
          </cell>
          <cell r="H1839">
            <v>43952</v>
          </cell>
          <cell r="I1839" t="str">
            <v>07 AISLACIONES</v>
          </cell>
        </row>
        <row r="1840">
          <cell r="B1840" t="str">
            <v>I1004</v>
          </cell>
          <cell r="C1840" t="str">
            <v>Oficial</v>
          </cell>
          <cell r="D1840" t="str">
            <v>hs</v>
          </cell>
          <cell r="E1840">
            <v>0.08</v>
          </cell>
          <cell r="F1840">
            <v>466.81648872727277</v>
          </cell>
          <cell r="G1840">
            <v>37.345319098181825</v>
          </cell>
          <cell r="H1840">
            <v>43952</v>
          </cell>
          <cell r="I1840" t="str">
            <v>100 m2/dia</v>
          </cell>
        </row>
        <row r="1841">
          <cell r="B1841" t="str">
            <v>I1005</v>
          </cell>
          <cell r="C1841" t="str">
            <v>Ayudante</v>
          </cell>
          <cell r="D1841" t="str">
            <v>hs</v>
          </cell>
          <cell r="E1841">
            <v>0.08</v>
          </cell>
          <cell r="F1841">
            <v>408.90618472727266</v>
          </cell>
          <cell r="G1841">
            <v>32.712494778181814</v>
          </cell>
          <cell r="H1841">
            <v>43952</v>
          </cell>
        </row>
        <row r="1842">
          <cell r="B1842" t="str">
            <v>I1317</v>
          </cell>
          <cell r="C1842" t="str">
            <v>Manta Con Film Bajo Piso 4,5Mm Acoustic - Isolant Rollo 25 M2</v>
          </cell>
          <cell r="D1842" t="str">
            <v>gl</v>
          </cell>
          <cell r="E1842">
            <v>0.04</v>
          </cell>
          <cell r="F1842">
            <v>1440.6198347107438</v>
          </cell>
          <cell r="G1842">
            <v>57.624793388429751</v>
          </cell>
          <cell r="H1842">
            <v>43957.618437500001</v>
          </cell>
        </row>
        <row r="1844">
          <cell r="A1844" t="str">
            <v>T1324</v>
          </cell>
          <cell r="C1844" t="str">
            <v>Lechada De Cemento Sobre Contrapiso</v>
          </cell>
          <cell r="D1844" t="str">
            <v>m2</v>
          </cell>
          <cell r="G1844">
            <v>97.411532884628116</v>
          </cell>
          <cell r="H1844">
            <v>43952</v>
          </cell>
          <cell r="I1844" t="str">
            <v>07 AISLACIONES</v>
          </cell>
        </row>
        <row r="1845">
          <cell r="B1845" t="str">
            <v>I1001</v>
          </cell>
          <cell r="C1845" t="str">
            <v>Cemento Portland X 50 Kg</v>
          </cell>
          <cell r="D1845" t="str">
            <v>kg</v>
          </cell>
          <cell r="E1845">
            <v>2.5500000000000003</v>
          </cell>
          <cell r="F1845">
            <v>8.2314049586776861</v>
          </cell>
          <cell r="G1845">
            <v>20.990082644628103</v>
          </cell>
          <cell r="H1845">
            <v>43957.613171296296</v>
          </cell>
        </row>
        <row r="1846">
          <cell r="B1846" t="str">
            <v>I1002</v>
          </cell>
          <cell r="C1846" t="str">
            <v>Arena X M3 A Granel</v>
          </cell>
          <cell r="D1846" t="str">
            <v>m3</v>
          </cell>
          <cell r="E1846">
            <v>5.0000000000000001E-3</v>
          </cell>
          <cell r="F1846">
            <v>1272.7272727272727</v>
          </cell>
          <cell r="G1846">
            <v>6.3636363636363642</v>
          </cell>
          <cell r="H1846">
            <v>43957.613229166665</v>
          </cell>
        </row>
        <row r="1847">
          <cell r="B1847" t="str">
            <v>I1004</v>
          </cell>
          <cell r="C1847" t="str">
            <v>Oficial</v>
          </cell>
          <cell r="D1847" t="str">
            <v>hs</v>
          </cell>
          <cell r="E1847">
            <v>0.08</v>
          </cell>
          <cell r="F1847">
            <v>466.81648872727277</v>
          </cell>
          <cell r="G1847">
            <v>37.345319098181825</v>
          </cell>
          <cell r="H1847">
            <v>43952</v>
          </cell>
        </row>
        <row r="1848">
          <cell r="B1848" t="str">
            <v>I1005</v>
          </cell>
          <cell r="C1848" t="str">
            <v>Ayudante</v>
          </cell>
          <cell r="D1848" t="str">
            <v>hs</v>
          </cell>
          <cell r="E1848">
            <v>0.08</v>
          </cell>
          <cell r="F1848">
            <v>408.90618472727266</v>
          </cell>
          <cell r="G1848">
            <v>32.712494778181814</v>
          </cell>
          <cell r="H1848">
            <v>43952</v>
          </cell>
        </row>
        <row r="1850">
          <cell r="A1850" t="str">
            <v>T1325</v>
          </cell>
          <cell r="C1850" t="str">
            <v xml:space="preserve">Contrapiso De Piedra Partida Sobre Losas (Espesor 5 Cm) + Bajopiso Aislante Tipo Acoustic 5 Mm </v>
          </cell>
          <cell r="D1850" t="str">
            <v>m2</v>
          </cell>
          <cell r="G1850">
            <v>750.47167664661163</v>
          </cell>
          <cell r="H1850">
            <v>43952</v>
          </cell>
          <cell r="I1850" t="str">
            <v>09 CONTRAPISOS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0.4</v>
          </cell>
          <cell r="F1851">
            <v>466.81648872727277</v>
          </cell>
          <cell r="G1851">
            <v>186.72659549090912</v>
          </cell>
          <cell r="H1851">
            <v>43952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0.4</v>
          </cell>
          <cell r="F1852">
            <v>408.90618472727266</v>
          </cell>
          <cell r="G1852">
            <v>163.56247389090908</v>
          </cell>
          <cell r="H1852">
            <v>43952</v>
          </cell>
        </row>
        <row r="1853">
          <cell r="B1853" t="str">
            <v>I1009</v>
          </cell>
          <cell r="C1853" t="str">
            <v>Hormigon Elaborado H21</v>
          </cell>
          <cell r="D1853" t="str">
            <v>m3</v>
          </cell>
          <cell r="E1853">
            <v>0.05</v>
          </cell>
          <cell r="F1853">
            <v>5450</v>
          </cell>
          <cell r="G1853">
            <v>272.5</v>
          </cell>
          <cell r="H1853">
            <v>43952</v>
          </cell>
        </row>
        <row r="1854">
          <cell r="B1854" t="str">
            <v>I1314</v>
          </cell>
          <cell r="C1854" t="str">
            <v>Servicio De Bombeo</v>
          </cell>
          <cell r="D1854" t="str">
            <v>m3</v>
          </cell>
          <cell r="E1854">
            <v>0</v>
          </cell>
          <cell r="F1854">
            <v>210</v>
          </cell>
          <cell r="G1854">
            <v>0</v>
          </cell>
          <cell r="H1854">
            <v>43952</v>
          </cell>
          <cell r="I1854" t="str">
            <v>Definir para la obra</v>
          </cell>
        </row>
        <row r="1855">
          <cell r="B1855" t="str">
            <v>I1315</v>
          </cell>
          <cell r="C1855" t="str">
            <v>Traslado De Bomba</v>
          </cell>
          <cell r="D1855" t="str">
            <v>u</v>
          </cell>
          <cell r="E1855">
            <v>0</v>
          </cell>
          <cell r="F1855">
            <v>26000</v>
          </cell>
          <cell r="G1855">
            <v>0</v>
          </cell>
          <cell r="H1855">
            <v>43952</v>
          </cell>
          <cell r="I1855" t="str">
            <v>Definir para la obra</v>
          </cell>
        </row>
        <row r="1856">
          <cell r="B1856" t="str">
            <v>T1323</v>
          </cell>
          <cell r="C1856" t="str">
            <v>Aislación Bajo Piso, Manta 4,5 Mm, Acoustic Isolant</v>
          </cell>
          <cell r="D1856" t="str">
            <v>m2</v>
          </cell>
          <cell r="E1856">
            <v>1</v>
          </cell>
          <cell r="F1856">
            <v>127.68260726479339</v>
          </cell>
          <cell r="G1856">
            <v>127.68260726479339</v>
          </cell>
          <cell r="H1856">
            <v>43952</v>
          </cell>
        </row>
        <row r="1858">
          <cell r="A1858" t="str">
            <v>T1326</v>
          </cell>
          <cell r="C1858" t="str">
            <v>Contrapiso Con Pendiente En Azotea, Esp Min 7 Cm, Prom 15 Cm</v>
          </cell>
          <cell r="D1858" t="str">
            <v>m2</v>
          </cell>
          <cell r="G1858">
            <v>1035.0077398016529</v>
          </cell>
          <cell r="H1858">
            <v>43952</v>
          </cell>
          <cell r="I1858" t="str">
            <v>09 CONTRAPISOS</v>
          </cell>
        </row>
        <row r="1859">
          <cell r="B1859" t="str">
            <v>T1066</v>
          </cell>
          <cell r="C1859" t="str">
            <v>Hormigon Pobre Para Contrapisos 1/8:1:4:8  (Material)</v>
          </cell>
          <cell r="D1859" t="str">
            <v>m3</v>
          </cell>
          <cell r="E1859">
            <v>0.15</v>
          </cell>
          <cell r="F1859">
            <v>2521.438231404959</v>
          </cell>
          <cell r="G1859">
            <v>378.21573471074385</v>
          </cell>
          <cell r="H1859">
            <v>43957.613113425927</v>
          </cell>
        </row>
        <row r="1860">
          <cell r="B1860" t="str">
            <v>T1288</v>
          </cell>
          <cell r="C1860" t="str">
            <v>Ejecución De Contrapiso Sobre Terreno Natural Esp 12 Cm</v>
          </cell>
          <cell r="D1860" t="str">
            <v>m2</v>
          </cell>
          <cell r="E1860">
            <v>1.25</v>
          </cell>
          <cell r="F1860">
            <v>525.43360407272723</v>
          </cell>
          <cell r="G1860">
            <v>656.79200509090902</v>
          </cell>
          <cell r="H1860">
            <v>43952</v>
          </cell>
        </row>
        <row r="1862">
          <cell r="A1862" t="str">
            <v>T1327</v>
          </cell>
          <cell r="C1862" t="str">
            <v>Film De Polietileno 200 Micrones</v>
          </cell>
          <cell r="D1862" t="str">
            <v>m2</v>
          </cell>
          <cell r="G1862">
            <v>42.621882144793389</v>
          </cell>
          <cell r="H1862">
            <v>43952</v>
          </cell>
          <cell r="I1862" t="str">
            <v>07 AISLACIONES</v>
          </cell>
        </row>
        <row r="1863">
          <cell r="B1863" t="str">
            <v>I1004</v>
          </cell>
          <cell r="C1863" t="str">
            <v>Oficial</v>
          </cell>
          <cell r="D1863" t="str">
            <v>hs</v>
          </cell>
          <cell r="E1863">
            <v>0.04</v>
          </cell>
          <cell r="F1863">
            <v>466.81648872727277</v>
          </cell>
          <cell r="G1863">
            <v>18.672659549090913</v>
          </cell>
          <cell r="H1863">
            <v>43952</v>
          </cell>
        </row>
        <row r="1864">
          <cell r="B1864" t="str">
            <v>I1005</v>
          </cell>
          <cell r="C1864" t="str">
            <v>Ayudante</v>
          </cell>
          <cell r="D1864" t="str">
            <v>hs</v>
          </cell>
          <cell r="E1864">
            <v>0.04</v>
          </cell>
          <cell r="F1864">
            <v>408.90618472727266</v>
          </cell>
          <cell r="G1864">
            <v>16.356247389090907</v>
          </cell>
          <cell r="H1864">
            <v>43952</v>
          </cell>
        </row>
        <row r="1865">
          <cell r="B1865" t="str">
            <v>I1318</v>
          </cell>
          <cell r="C1865" t="str">
            <v>Film Polietileno Nylon Negro De 2X50Mts Espesor 200 Micrones</v>
          </cell>
          <cell r="D1865" t="str">
            <v>u</v>
          </cell>
          <cell r="E1865">
            <v>5.2500000000000003E-3</v>
          </cell>
          <cell r="F1865">
            <v>1446.2809917355373</v>
          </cell>
          <cell r="G1865">
            <v>7.5929752066115714</v>
          </cell>
          <cell r="H1865">
            <v>43957.618495370371</v>
          </cell>
        </row>
        <row r="1867">
          <cell r="A1867" t="str">
            <v>T1328</v>
          </cell>
          <cell r="C1867" t="str">
            <v>Azotado Impermeable En Exteriores</v>
          </cell>
          <cell r="D1867" t="str">
            <v>m2</v>
          </cell>
          <cell r="G1867">
            <v>591.97917070809922</v>
          </cell>
          <cell r="H1867">
            <v>43952</v>
          </cell>
          <cell r="I1867" t="str">
            <v>08 REVOQUES</v>
          </cell>
        </row>
        <row r="1868">
          <cell r="B1868" t="str">
            <v>T1025</v>
          </cell>
          <cell r="C1868" t="str">
            <v>Mat. - Mortero 1:3</v>
          </cell>
          <cell r="D1868" t="str">
            <v>m3</v>
          </cell>
          <cell r="E1868">
            <v>0.05</v>
          </cell>
          <cell r="F1868">
            <v>5534.3801652892562</v>
          </cell>
          <cell r="G1868">
            <v>276.71900826446284</v>
          </cell>
          <cell r="H1868">
            <v>43957.613171296296</v>
          </cell>
        </row>
        <row r="1869">
          <cell r="B1869" t="str">
            <v>T1286</v>
          </cell>
          <cell r="C1869" t="str">
            <v>Ejecución De Revoque Impermeable Esp 5 Mm</v>
          </cell>
          <cell r="D1869" t="str">
            <v>m2</v>
          </cell>
          <cell r="E1869">
            <v>1.2</v>
          </cell>
          <cell r="F1869">
            <v>262.71680203636362</v>
          </cell>
          <cell r="G1869">
            <v>315.26016244363632</v>
          </cell>
          <cell r="H1869">
            <v>43952</v>
          </cell>
        </row>
        <row r="1871">
          <cell r="A1871" t="str">
            <v>T1329</v>
          </cell>
          <cell r="C1871" t="str">
            <v>Aislación Térmica (Pintura Asfaltica + Film 15 Mm)</v>
          </cell>
          <cell r="D1871" t="str">
            <v>m2</v>
          </cell>
          <cell r="G1871">
            <v>443.72439336198346</v>
          </cell>
          <cell r="H1871">
            <v>43709</v>
          </cell>
          <cell r="I1871" t="str">
            <v>07 AISLACIONES</v>
          </cell>
        </row>
        <row r="1872">
          <cell r="B1872" t="str">
            <v>I1004</v>
          </cell>
          <cell r="C1872" t="str">
            <v>Oficial</v>
          </cell>
          <cell r="D1872" t="str">
            <v>hs</v>
          </cell>
          <cell r="E1872">
            <v>0.26666666666666666</v>
          </cell>
          <cell r="F1872">
            <v>466.81648872727277</v>
          </cell>
          <cell r="G1872">
            <v>124.4843969939394</v>
          </cell>
          <cell r="H1872">
            <v>43952</v>
          </cell>
          <cell r="I1872">
            <v>30</v>
          </cell>
        </row>
        <row r="1873">
          <cell r="B1873" t="str">
            <v>I1005</v>
          </cell>
          <cell r="C1873" t="str">
            <v>Ayudante</v>
          </cell>
          <cell r="D1873" t="str">
            <v>hs</v>
          </cell>
          <cell r="E1873">
            <v>0.26666666666666666</v>
          </cell>
          <cell r="F1873">
            <v>408.90618472727266</v>
          </cell>
          <cell r="G1873">
            <v>109.04164926060604</v>
          </cell>
          <cell r="H1873">
            <v>43952</v>
          </cell>
        </row>
        <row r="1874">
          <cell r="B1874" t="str">
            <v>I1189</v>
          </cell>
          <cell r="C1874" t="str">
            <v>Pintura Asfaltica X 20 Lts (8 A 12 M2/Litro/Mano)</v>
          </cell>
          <cell r="D1874" t="str">
            <v>lata</v>
          </cell>
          <cell r="E1874">
            <v>1.4999999999999999E-2</v>
          </cell>
          <cell r="F1874">
            <v>2608.2644628099174</v>
          </cell>
          <cell r="G1874">
            <v>39.123966942148762</v>
          </cell>
          <cell r="H1874">
            <v>43957.616006944445</v>
          </cell>
          <cell r="I1874" t="str">
            <v>0,3 lts/m2</v>
          </cell>
        </row>
        <row r="1875">
          <cell r="B1875" t="str">
            <v>I1319</v>
          </cell>
          <cell r="C1875" t="str">
            <v>Membrana Aislante Espuma De Polietileno 15Mm Espesor</v>
          </cell>
          <cell r="D1875" t="str">
            <v>m2</v>
          </cell>
          <cell r="E1875">
            <v>1</v>
          </cell>
          <cell r="F1875">
            <v>171.07438016528926</v>
          </cell>
          <cell r="G1875">
            <v>171.07438016528926</v>
          </cell>
          <cell r="H1875">
            <v>43709</v>
          </cell>
        </row>
        <row r="1877">
          <cell r="A1877" t="str">
            <v>T1330</v>
          </cell>
          <cell r="C1877" t="str">
            <v>Aislación Hidraulica Bajo Solado (Pintura Asfaltica + Asfalto Modificado 1,5 Kg/M2 + Membrana Asfáltica)</v>
          </cell>
          <cell r="D1877" t="str">
            <v>m2</v>
          </cell>
          <cell r="G1877">
            <v>678.41923467107449</v>
          </cell>
          <cell r="H1877">
            <v>43952</v>
          </cell>
          <cell r="I1877" t="str">
            <v>07 AISLACIONES</v>
          </cell>
        </row>
        <row r="1878">
          <cell r="B1878" t="str">
            <v>I1004</v>
          </cell>
          <cell r="C1878" t="str">
            <v>Oficial</v>
          </cell>
          <cell r="D1878" t="str">
            <v>hs</v>
          </cell>
          <cell r="E1878">
            <v>0.4</v>
          </cell>
          <cell r="F1878">
            <v>466.81648872727277</v>
          </cell>
          <cell r="G1878">
            <v>186.72659549090912</v>
          </cell>
          <cell r="H1878">
            <v>43952</v>
          </cell>
          <cell r="I1878">
            <v>20</v>
          </cell>
        </row>
        <row r="1879">
          <cell r="B1879" t="str">
            <v>I1005</v>
          </cell>
          <cell r="C1879" t="str">
            <v>Ayudante</v>
          </cell>
          <cell r="D1879" t="str">
            <v>hs</v>
          </cell>
          <cell r="E1879">
            <v>0.4</v>
          </cell>
          <cell r="F1879">
            <v>408.90618472727266</v>
          </cell>
          <cell r="G1879">
            <v>163.56247389090908</v>
          </cell>
          <cell r="H1879">
            <v>43952</v>
          </cell>
        </row>
        <row r="1880">
          <cell r="B1880" t="str">
            <v>I1189</v>
          </cell>
          <cell r="C1880" t="str">
            <v>Pintura Asfaltica X 20 Lts (8 A 12 M2/Litro/Mano)</v>
          </cell>
          <cell r="D1880" t="str">
            <v>lata</v>
          </cell>
          <cell r="E1880">
            <v>0</v>
          </cell>
          <cell r="F1880">
            <v>2608.2644628099174</v>
          </cell>
          <cell r="G1880">
            <v>0</v>
          </cell>
          <cell r="H1880">
            <v>43957.616006944445</v>
          </cell>
          <cell r="I1880" t="str">
            <v>0,3 litros/m2 (DICE-SOLO MANO DE OBRA)</v>
          </cell>
        </row>
        <row r="1881">
          <cell r="B1881" t="str">
            <v>I1320</v>
          </cell>
          <cell r="C1881" t="str">
            <v>Asfalto Modificado Megaflex X 10 Kg</v>
          </cell>
          <cell r="D1881" t="str">
            <v>u</v>
          </cell>
          <cell r="E1881">
            <v>0.15</v>
          </cell>
          <cell r="F1881">
            <v>986.32231404958679</v>
          </cell>
          <cell r="G1881">
            <v>147.94834710743802</v>
          </cell>
          <cell r="H1881">
            <v>43957.61855324074</v>
          </cell>
        </row>
        <row r="1882">
          <cell r="B1882" t="str">
            <v>I1321</v>
          </cell>
          <cell r="C1882" t="str">
            <v>Membrana Asfaltica Aluminio Emapi Max Flexible 40Kg W450 - Prestigio (10 M2)</v>
          </cell>
          <cell r="D1882" t="str">
            <v>u</v>
          </cell>
          <cell r="E1882">
            <v>0.11</v>
          </cell>
          <cell r="F1882">
            <v>1638.0165289256199</v>
          </cell>
          <cell r="G1882">
            <v>180.18181818181819</v>
          </cell>
          <cell r="H1882">
            <v>43957.618611111109</v>
          </cell>
        </row>
        <row r="1884">
          <cell r="A1884" t="str">
            <v>T1331</v>
          </cell>
          <cell r="C1884" t="str">
            <v>Piso Articulado Hormigon Para Pasto</v>
          </cell>
          <cell r="D1884" t="str">
            <v>m2</v>
          </cell>
          <cell r="G1884">
            <v>887.47915202644629</v>
          </cell>
          <cell r="H1884">
            <v>43952</v>
          </cell>
          <cell r="I1884" t="str">
            <v>11 PISOS</v>
          </cell>
        </row>
        <row r="1885">
          <cell r="B1885" t="str">
            <v>I1004</v>
          </cell>
          <cell r="C1885" t="str">
            <v>Oficial</v>
          </cell>
          <cell r="D1885" t="str">
            <v>hs</v>
          </cell>
          <cell r="E1885">
            <v>0.4</v>
          </cell>
          <cell r="F1885">
            <v>466.81648872727277</v>
          </cell>
          <cell r="G1885">
            <v>186.72659549090912</v>
          </cell>
          <cell r="H1885">
            <v>43952</v>
          </cell>
          <cell r="I1885">
            <v>20</v>
          </cell>
        </row>
        <row r="1886">
          <cell r="B1886" t="str">
            <v>I1005</v>
          </cell>
          <cell r="C1886" t="str">
            <v>Ayudante</v>
          </cell>
          <cell r="D1886" t="str">
            <v>hs</v>
          </cell>
          <cell r="E1886">
            <v>0.4</v>
          </cell>
          <cell r="F1886">
            <v>408.90618472727266</v>
          </cell>
          <cell r="G1886">
            <v>163.56247389090908</v>
          </cell>
          <cell r="H1886">
            <v>43952</v>
          </cell>
        </row>
        <row r="1887">
          <cell r="B1887" t="str">
            <v>I1322</v>
          </cell>
          <cell r="C1887" t="str">
            <v>Baldosones Green Block - Bloque Cesped X M2 Reforzado</v>
          </cell>
          <cell r="D1887" t="str">
            <v>m2</v>
          </cell>
          <cell r="E1887">
            <v>1</v>
          </cell>
          <cell r="F1887">
            <v>537.19008264462809</v>
          </cell>
          <cell r="G1887">
            <v>537.19008264462809</v>
          </cell>
          <cell r="H1887">
            <v>43957.618668981479</v>
          </cell>
        </row>
        <row r="1889">
          <cell r="A1889" t="str">
            <v>T1332</v>
          </cell>
          <cell r="C1889" t="str">
            <v>Hormigon Peinado Vereda</v>
          </cell>
          <cell r="D1889" t="str">
            <v>m2</v>
          </cell>
          <cell r="G1889">
            <v>1407.6629823278367</v>
          </cell>
          <cell r="H1889">
            <v>43952</v>
          </cell>
          <cell r="I1889" t="str">
            <v>11 PISOS</v>
          </cell>
        </row>
        <row r="1890">
          <cell r="B1890" t="str">
            <v>I1004</v>
          </cell>
          <cell r="C1890" t="str">
            <v>Oficial</v>
          </cell>
          <cell r="D1890" t="str">
            <v>hs</v>
          </cell>
          <cell r="E1890">
            <v>0.32</v>
          </cell>
          <cell r="F1890">
            <v>466.81648872727277</v>
          </cell>
          <cell r="G1890">
            <v>149.3812763927273</v>
          </cell>
          <cell r="H1890">
            <v>43952</v>
          </cell>
          <cell r="I1890">
            <v>25</v>
          </cell>
        </row>
        <row r="1891">
          <cell r="B1891" t="str">
            <v>I1005</v>
          </cell>
          <cell r="C1891" t="str">
            <v>Ayudante</v>
          </cell>
          <cell r="D1891" t="str">
            <v>hs</v>
          </cell>
          <cell r="E1891">
            <v>0.64</v>
          </cell>
          <cell r="F1891">
            <v>408.90618472727266</v>
          </cell>
          <cell r="G1891">
            <v>261.69995822545451</v>
          </cell>
          <cell r="H1891">
            <v>43952</v>
          </cell>
          <cell r="I1891" t="str">
            <v>2 ayudantes</v>
          </cell>
        </row>
        <row r="1892">
          <cell r="B1892" t="str">
            <v>I1019</v>
          </cell>
          <cell r="C1892" t="str">
            <v>Hormigon Elaborado H30</v>
          </cell>
          <cell r="D1892" t="str">
            <v>m3</v>
          </cell>
          <cell r="E1892">
            <v>0.15</v>
          </cell>
          <cell r="F1892">
            <v>5590</v>
          </cell>
          <cell r="G1892">
            <v>838.5</v>
          </cell>
          <cell r="H1892">
            <v>43952</v>
          </cell>
        </row>
        <row r="1893">
          <cell r="B1893" t="str">
            <v>I1037</v>
          </cell>
          <cell r="C1893" t="str">
            <v>Malla 15X15 6Mm. (6X2.15Mts.) Q84</v>
          </cell>
          <cell r="D1893" t="str">
            <v>u</v>
          </cell>
          <cell r="E1893">
            <v>8.5271317829457377E-2</v>
          </cell>
          <cell r="F1893">
            <v>1853.8677685950413</v>
          </cell>
          <cell r="G1893">
            <v>158.08174770965471</v>
          </cell>
          <cell r="H1893">
            <v>43957.614675925928</v>
          </cell>
        </row>
        <row r="1895">
          <cell r="A1895" t="str">
            <v>T1333</v>
          </cell>
          <cell r="C1895" t="str">
            <v>Piso De Hormigon Llaneado S/Plano</v>
          </cell>
          <cell r="D1895" t="str">
            <v>m2</v>
          </cell>
          <cell r="G1895">
            <v>950.41322314049592</v>
          </cell>
          <cell r="H1895">
            <v>43957.618726851855</v>
          </cell>
          <cell r="I1895" t="str">
            <v>11 PISOS</v>
          </cell>
        </row>
        <row r="1896">
          <cell r="B1896" t="str">
            <v>I1323</v>
          </cell>
          <cell r="C1896" t="str">
            <v>Piso De Hormigón Alisado Llaneado Mecánico (Subcontrato)</v>
          </cell>
          <cell r="D1896" t="str">
            <v>m2</v>
          </cell>
          <cell r="E1896">
            <v>1</v>
          </cell>
          <cell r="F1896">
            <v>950.41322314049592</v>
          </cell>
          <cell r="G1896">
            <v>950.41322314049592</v>
          </cell>
          <cell r="H1896">
            <v>43957.618726851855</v>
          </cell>
        </row>
        <row r="1898">
          <cell r="A1898" t="str">
            <v>T1334</v>
          </cell>
          <cell r="C1898" t="str">
            <v>Terrazo Diseno A Medida</v>
          </cell>
          <cell r="D1898" t="str">
            <v>m2</v>
          </cell>
          <cell r="G1898">
            <v>0</v>
          </cell>
          <cell r="H1898">
            <v>43952</v>
          </cell>
          <cell r="I1898" t="str">
            <v>11 PISOS</v>
          </cell>
        </row>
        <row r="1899">
          <cell r="B1899" t="str">
            <v>I1004</v>
          </cell>
          <cell r="C1899" t="str">
            <v>Oficial</v>
          </cell>
          <cell r="D1899" t="str">
            <v>hs</v>
          </cell>
          <cell r="E1899">
            <v>0</v>
          </cell>
          <cell r="F1899">
            <v>466.81648872727277</v>
          </cell>
          <cell r="G1899">
            <v>0</v>
          </cell>
          <cell r="H1899">
            <v>43952</v>
          </cell>
        </row>
        <row r="1900">
          <cell r="B1900" t="str">
            <v>I1005</v>
          </cell>
          <cell r="C1900" t="str">
            <v>Ayudante</v>
          </cell>
          <cell r="D1900" t="str">
            <v>hs</v>
          </cell>
          <cell r="E1900">
            <v>0</v>
          </cell>
          <cell r="F1900">
            <v>408.90618472727266</v>
          </cell>
          <cell r="G1900">
            <v>0</v>
          </cell>
          <cell r="H1900">
            <v>43952</v>
          </cell>
        </row>
        <row r="1902">
          <cell r="A1902" t="str">
            <v>T1335</v>
          </cell>
          <cell r="C1902" t="str">
            <v>Piso Vinilico Simil Madera. Easy Clip. Roble Claro. Lvt. 5.5Mm</v>
          </cell>
          <cell r="D1902" t="str">
            <v>m2</v>
          </cell>
          <cell r="G1902">
            <v>650.54292971900827</v>
          </cell>
          <cell r="H1902">
            <v>43952</v>
          </cell>
          <cell r="I1902" t="str">
            <v>11 PISOS</v>
          </cell>
        </row>
        <row r="1903">
          <cell r="B1903" t="str">
            <v>I1004</v>
          </cell>
          <cell r="C1903" t="str">
            <v>Oficial</v>
          </cell>
          <cell r="D1903" t="str">
            <v>hs</v>
          </cell>
          <cell r="E1903">
            <v>0.33333333333333331</v>
          </cell>
          <cell r="F1903">
            <v>466.81648872727277</v>
          </cell>
          <cell r="G1903">
            <v>155.60549624242424</v>
          </cell>
          <cell r="H1903">
            <v>43952</v>
          </cell>
          <cell r="I1903">
            <v>24</v>
          </cell>
        </row>
        <row r="1904">
          <cell r="B1904" t="str">
            <v>I1005</v>
          </cell>
          <cell r="C1904" t="str">
            <v>Ayudante</v>
          </cell>
          <cell r="D1904" t="str">
            <v>hs</v>
          </cell>
          <cell r="E1904">
            <v>0.33333333333333331</v>
          </cell>
          <cell r="F1904">
            <v>408.90618472727266</v>
          </cell>
          <cell r="G1904">
            <v>136.30206157575753</v>
          </cell>
          <cell r="H1904">
            <v>43952</v>
          </cell>
        </row>
        <row r="1905">
          <cell r="B1905" t="str">
            <v>I1324</v>
          </cell>
          <cell r="C1905" t="str">
            <v>Piso Vinilico Spc Pvc Alto Transito Click 4 Mm Simil Madera</v>
          </cell>
          <cell r="D1905" t="str">
            <v>m2</v>
          </cell>
          <cell r="E1905">
            <v>1.02</v>
          </cell>
          <cell r="F1905">
            <v>254.08264462809919</v>
          </cell>
          <cell r="G1905">
            <v>259.16429752066119</v>
          </cell>
          <cell r="H1905">
            <v>43957.618784722225</v>
          </cell>
        </row>
        <row r="1906">
          <cell r="B1906" t="str">
            <v>I1420</v>
          </cell>
          <cell r="C1906" t="str">
            <v>Masa Niveladora X 35 Kg (Rinde 25 M2)</v>
          </cell>
          <cell r="D1906" t="str">
            <v>u</v>
          </cell>
          <cell r="E1906">
            <v>0.04</v>
          </cell>
          <cell r="F1906">
            <v>2486.7768595041325</v>
          </cell>
          <cell r="G1906">
            <v>99.471074380165305</v>
          </cell>
          <cell r="H1906">
            <v>43957.621388888889</v>
          </cell>
        </row>
        <row r="1908">
          <cell r="A1908" t="str">
            <v>T1336</v>
          </cell>
          <cell r="C1908" t="str">
            <v>Piso Tecnico Elevado 20Cm</v>
          </cell>
          <cell r="D1908" t="str">
            <v>m2</v>
          </cell>
          <cell r="G1908">
            <v>0</v>
          </cell>
          <cell r="H1908">
            <v>43952</v>
          </cell>
          <cell r="I1908" t="str">
            <v>11 PISOS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</v>
          </cell>
          <cell r="F1909">
            <v>466.81648872727277</v>
          </cell>
          <cell r="G1909">
            <v>0</v>
          </cell>
          <cell r="H1909">
            <v>43952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</v>
          </cell>
          <cell r="F1910">
            <v>408.90618472727266</v>
          </cell>
          <cell r="G1910">
            <v>0</v>
          </cell>
          <cell r="H1910">
            <v>43952</v>
          </cell>
        </row>
        <row r="1912">
          <cell r="A1912" t="str">
            <v>T1337</v>
          </cell>
          <cell r="C1912" t="str">
            <v>Porcelanato Ilva Soho Lounge 60X60 (Solo Colocación)</v>
          </cell>
          <cell r="D1912" t="str">
            <v>m2</v>
          </cell>
          <cell r="G1912">
            <v>659.67605945123967</v>
          </cell>
          <cell r="H1912">
            <v>43952</v>
          </cell>
          <cell r="I1912" t="str">
            <v>11 PISOS</v>
          </cell>
        </row>
        <row r="1913">
          <cell r="B1913" t="str">
            <v>I1040</v>
          </cell>
          <cell r="C1913" t="str">
            <v>Klaukol Impermeable Fluido X 30Kg</v>
          </cell>
          <cell r="D1913" t="str">
            <v>bolsa</v>
          </cell>
          <cell r="E1913">
            <v>0.2</v>
          </cell>
          <cell r="F1913">
            <v>533.05785123966939</v>
          </cell>
          <cell r="G1913">
            <v>106.61157024793388</v>
          </cell>
          <cell r="H1913">
            <v>43957.614849537036</v>
          </cell>
          <cell r="I1913" t="str">
            <v>6 KG/M2</v>
          </cell>
        </row>
        <row r="1914">
          <cell r="B1914" t="str">
            <v>I1042</v>
          </cell>
          <cell r="C1914" t="str">
            <v>Klaukol Pastina P/Porcel.Gris Plomo X 5 Kg.</v>
          </cell>
          <cell r="D1914" t="str">
            <v>bolsa</v>
          </cell>
          <cell r="E1914">
            <v>0.11000000000000001</v>
          </cell>
          <cell r="F1914">
            <v>714.87603305785126</v>
          </cell>
          <cell r="G1914">
            <v>78.636363636363654</v>
          </cell>
          <cell r="H1914">
            <v>43957.614907407406</v>
          </cell>
          <cell r="I1914" t="str">
            <v>0,55 KG/M2</v>
          </cell>
        </row>
        <row r="1915">
          <cell r="B1915" t="str">
            <v>I1084</v>
          </cell>
          <cell r="C1915" t="str">
            <v>Separadores 5.0 Mm Juntas Exactas Porcelanato Piso Ceramicos (100 Un)</v>
          </cell>
          <cell r="D1915" t="str">
            <v>u</v>
          </cell>
          <cell r="E1915">
            <v>0.05</v>
          </cell>
          <cell r="F1915">
            <v>147.52066115702479</v>
          </cell>
          <cell r="G1915">
            <v>7.3760330578512399</v>
          </cell>
          <cell r="H1915">
            <v>43957.615543981483</v>
          </cell>
        </row>
        <row r="1916">
          <cell r="B1916" t="str">
            <v>I1004</v>
          </cell>
          <cell r="C1916" t="str">
            <v>Oficial</v>
          </cell>
          <cell r="D1916" t="str">
            <v>hs</v>
          </cell>
          <cell r="E1916">
            <v>0.53333333333333333</v>
          </cell>
          <cell r="F1916">
            <v>466.81648872727277</v>
          </cell>
          <cell r="G1916">
            <v>248.9687939878788</v>
          </cell>
          <cell r="H1916">
            <v>43952</v>
          </cell>
          <cell r="I1916">
            <v>15</v>
          </cell>
        </row>
        <row r="1917">
          <cell r="B1917" t="str">
            <v>I1005</v>
          </cell>
          <cell r="C1917" t="str">
            <v>Ayudante</v>
          </cell>
          <cell r="D1917" t="str">
            <v>hs</v>
          </cell>
          <cell r="E1917">
            <v>0.53333333333333333</v>
          </cell>
          <cell r="F1917">
            <v>408.90618472727266</v>
          </cell>
          <cell r="G1917">
            <v>218.08329852121207</v>
          </cell>
          <cell r="H1917">
            <v>43952</v>
          </cell>
        </row>
        <row r="1919">
          <cell r="A1919" t="str">
            <v>T1338</v>
          </cell>
          <cell r="C1919" t="str">
            <v>Porcellanato Rectificado Exterior Park Grey 59.3X119 Ceramico San Lorenzo (Solo Colocación)</v>
          </cell>
          <cell r="D1919" t="str">
            <v>m2</v>
          </cell>
          <cell r="G1919">
            <v>620.38613011570249</v>
          </cell>
          <cell r="H1919">
            <v>43952</v>
          </cell>
          <cell r="I1919" t="str">
            <v>11 PISOS</v>
          </cell>
        </row>
        <row r="1920">
          <cell r="B1920" t="str">
            <v>I1040</v>
          </cell>
          <cell r="C1920" t="str">
            <v>Klaukol Impermeable Fluido X 30Kg</v>
          </cell>
          <cell r="D1920" t="str">
            <v>bolsa</v>
          </cell>
          <cell r="E1920">
            <v>0.2</v>
          </cell>
          <cell r="F1920">
            <v>533.05785123966939</v>
          </cell>
          <cell r="G1920">
            <v>106.61157024793388</v>
          </cell>
          <cell r="H1920">
            <v>43957.614849537036</v>
          </cell>
          <cell r="I1920" t="str">
            <v>6 KG/M2</v>
          </cell>
        </row>
        <row r="1921">
          <cell r="B1921" t="str">
            <v>I1042</v>
          </cell>
          <cell r="C1921" t="str">
            <v>Klaukol Pastina P/Porcel.Gris Plomo X 5 Kg.</v>
          </cell>
          <cell r="D1921" t="str">
            <v>bolsa</v>
          </cell>
          <cell r="E1921">
            <v>0.1</v>
          </cell>
          <cell r="F1921">
            <v>714.87603305785126</v>
          </cell>
          <cell r="G1921">
            <v>71.487603305785129</v>
          </cell>
          <cell r="H1921">
            <v>43957.614907407406</v>
          </cell>
          <cell r="I1921" t="str">
            <v>0,55 KG/M2</v>
          </cell>
        </row>
        <row r="1922">
          <cell r="B1922" t="str">
            <v>I1084</v>
          </cell>
          <cell r="C1922" t="str">
            <v>Separadores 5.0 Mm Juntas Exactas Porcelanato Piso Ceramicos (100 Un)</v>
          </cell>
          <cell r="D1922" t="str">
            <v>u</v>
          </cell>
          <cell r="E1922">
            <v>0.03</v>
          </cell>
          <cell r="F1922">
            <v>147.52066115702479</v>
          </cell>
          <cell r="G1922">
            <v>4.4256198347107434</v>
          </cell>
          <cell r="H1922">
            <v>43957.615543981483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0.5</v>
          </cell>
          <cell r="F1923">
            <v>466.81648872727277</v>
          </cell>
          <cell r="G1923">
            <v>233.40824436363638</v>
          </cell>
          <cell r="H1923">
            <v>43952</v>
          </cell>
          <cell r="I1923">
            <v>16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0.5</v>
          </cell>
          <cell r="F1924">
            <v>408.90618472727266</v>
          </cell>
          <cell r="G1924">
            <v>204.45309236363633</v>
          </cell>
          <cell r="H1924">
            <v>43952</v>
          </cell>
        </row>
        <row r="1926">
          <cell r="A1926" t="str">
            <v>T1339</v>
          </cell>
          <cell r="C1926" t="str">
            <v>Carpeta De Cemento Con Pintura Epoxi</v>
          </cell>
          <cell r="D1926" t="str">
            <v>m2</v>
          </cell>
          <cell r="G1926">
            <v>944.06185664329644</v>
          </cell>
          <cell r="H1926">
            <v>43952</v>
          </cell>
          <cell r="I1926" t="str">
            <v>11 PISOS</v>
          </cell>
        </row>
        <row r="1927">
          <cell r="B1927" t="str">
            <v>T1025</v>
          </cell>
          <cell r="C1927" t="str">
            <v>Mat. - Mortero 1:3</v>
          </cell>
          <cell r="D1927" t="str">
            <v>m3</v>
          </cell>
          <cell r="E1927">
            <v>0.03</v>
          </cell>
          <cell r="F1927">
            <v>5534.3801652892562</v>
          </cell>
          <cell r="G1927">
            <v>166.03140495867768</v>
          </cell>
          <cell r="H1927">
            <v>43957.613171296296</v>
          </cell>
        </row>
        <row r="1928">
          <cell r="B1928" t="str">
            <v>T1291</v>
          </cell>
          <cell r="C1928" t="str">
            <v>Ejecución De Carpeta Esp 2 Cm</v>
          </cell>
          <cell r="D1928" t="str">
            <v>m2</v>
          </cell>
          <cell r="E1928">
            <v>1.1000000000000001</v>
          </cell>
          <cell r="F1928">
            <v>437.86133672727271</v>
          </cell>
          <cell r="G1928">
            <v>481.64747040000003</v>
          </cell>
          <cell r="H1928">
            <v>43952</v>
          </cell>
        </row>
        <row r="1929">
          <cell r="B1929" t="str">
            <v>I1327</v>
          </cell>
          <cell r="C1929" t="str">
            <v>Resina Epoxi Autonivelante Porcelanato Liquido Clear Sistema 6500 Cristal X 3,78 Lts (Rinde 7 M2 La Lata)</v>
          </cell>
          <cell r="D1929" t="str">
            <v>u</v>
          </cell>
          <cell r="E1929">
            <v>3.779289493575208E-2</v>
          </cell>
          <cell r="F1929">
            <v>5371.9008264462809</v>
          </cell>
          <cell r="G1929">
            <v>203.01968353916408</v>
          </cell>
          <cell r="H1929">
            <v>43957.618958333333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0.2</v>
          </cell>
          <cell r="F1930">
            <v>466.81648872727277</v>
          </cell>
          <cell r="G1930">
            <v>93.36329774545456</v>
          </cell>
          <cell r="H1930">
            <v>43952</v>
          </cell>
        </row>
        <row r="1932">
          <cell r="A1932" t="str">
            <v>T1340</v>
          </cell>
          <cell r="C1932" t="str">
            <v>Alfombra Modular Kalpakian 50X50 Alto Transito. Base Rigida</v>
          </cell>
          <cell r="D1932" t="str">
            <v>m2</v>
          </cell>
          <cell r="G1932">
            <v>2969.7092506446284</v>
          </cell>
          <cell r="H1932">
            <v>43952</v>
          </cell>
          <cell r="I1932" t="str">
            <v>11 PISOS</v>
          </cell>
        </row>
        <row r="1933">
          <cell r="B1933" t="str">
            <v>I1004</v>
          </cell>
          <cell r="C1933" t="str">
            <v>Oficial</v>
          </cell>
          <cell r="D1933" t="str">
            <v>hs</v>
          </cell>
          <cell r="E1933">
            <v>0.44444444444444442</v>
          </cell>
          <cell r="F1933">
            <v>466.81648872727277</v>
          </cell>
          <cell r="G1933">
            <v>207.47399498989898</v>
          </cell>
          <cell r="H1933">
            <v>43952</v>
          </cell>
          <cell r="I1933">
            <v>18</v>
          </cell>
        </row>
        <row r="1934">
          <cell r="B1934" t="str">
            <v>I1005</v>
          </cell>
          <cell r="C1934" t="str">
            <v>Ayudante</v>
          </cell>
          <cell r="D1934" t="str">
            <v>hs</v>
          </cell>
          <cell r="E1934">
            <v>0.44444444444444442</v>
          </cell>
          <cell r="F1934">
            <v>408.90618472727266</v>
          </cell>
          <cell r="G1934">
            <v>181.73608210101006</v>
          </cell>
          <cell r="H1934">
            <v>43952</v>
          </cell>
        </row>
        <row r="1935">
          <cell r="B1935" t="str">
            <v>I1328</v>
          </cell>
          <cell r="C1935" t="str">
            <v xml:space="preserve">Alfombra Modular </v>
          </cell>
          <cell r="D1935" t="str">
            <v>m2</v>
          </cell>
          <cell r="E1935">
            <v>1.05</v>
          </cell>
          <cell r="F1935">
            <v>2402.0495867768595</v>
          </cell>
          <cell r="G1935">
            <v>2522.1520661157028</v>
          </cell>
          <cell r="H1935">
            <v>43957.619016203702</v>
          </cell>
        </row>
        <row r="1936">
          <cell r="B1936" t="str">
            <v>I1329</v>
          </cell>
          <cell r="C1936" t="str">
            <v>Adhesivo De Alfombra 4024 Isepel 4Kg Star Deco (Rinde 25 M2)</v>
          </cell>
          <cell r="D1936" t="str">
            <v>u</v>
          </cell>
          <cell r="E1936">
            <v>0.04</v>
          </cell>
          <cell r="F1936">
            <v>1458.6776859504132</v>
          </cell>
          <cell r="G1936">
            <v>58.347107438016529</v>
          </cell>
          <cell r="H1936">
            <v>43957.619074074071</v>
          </cell>
        </row>
        <row r="1938">
          <cell r="A1938" t="str">
            <v>T1341</v>
          </cell>
          <cell r="C1938" t="str">
            <v>Topes Estacionamiento</v>
          </cell>
          <cell r="D1938" t="str">
            <v>un</v>
          </cell>
          <cell r="G1938">
            <v>741.79050906446275</v>
          </cell>
          <cell r="H1938">
            <v>43952</v>
          </cell>
          <cell r="I1938" t="str">
            <v>11 PISOS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0.26666666666666666</v>
          </cell>
          <cell r="F1939">
            <v>466.81648872727277</v>
          </cell>
          <cell r="G1939">
            <v>124.4843969939394</v>
          </cell>
          <cell r="H1939">
            <v>43952</v>
          </cell>
          <cell r="I1939">
            <v>30</v>
          </cell>
        </row>
        <row r="1940">
          <cell r="B1940" t="str">
            <v>I1005</v>
          </cell>
          <cell r="C1940" t="str">
            <v>Ayudante</v>
          </cell>
          <cell r="D1940" t="str">
            <v>hs</v>
          </cell>
          <cell r="E1940">
            <v>0.26666666666666666</v>
          </cell>
          <cell r="F1940">
            <v>408.90618472727266</v>
          </cell>
          <cell r="G1940">
            <v>109.04164926060604</v>
          </cell>
          <cell r="H1940">
            <v>43952</v>
          </cell>
        </row>
        <row r="1941">
          <cell r="B1941" t="str">
            <v>I1330</v>
          </cell>
          <cell r="C1941" t="str">
            <v>Tope Estacionamiento Super Reflectivo Garage Alta Densidad</v>
          </cell>
          <cell r="D1941" t="str">
            <v>u</v>
          </cell>
          <cell r="E1941">
            <v>1</v>
          </cell>
          <cell r="F1941">
            <v>508.26446280991735</v>
          </cell>
          <cell r="G1941">
            <v>508.26446280991735</v>
          </cell>
          <cell r="H1941">
            <v>43957.619131944448</v>
          </cell>
        </row>
        <row r="1943">
          <cell r="A1943" t="str">
            <v>T1342</v>
          </cell>
          <cell r="C1943" t="str">
            <v>T 3: (30Cm) Ladrillo Comun Medianera</v>
          </cell>
          <cell r="D1943" t="str">
            <v>m2</v>
          </cell>
          <cell r="G1943">
            <v>3343.0796150214869</v>
          </cell>
          <cell r="H1943">
            <v>43952</v>
          </cell>
          <cell r="I1943" t="str">
            <v>06 MAMPOSTERÍA, Y OTROS CERRAMIENTOS</v>
          </cell>
        </row>
        <row r="1944">
          <cell r="B1944" t="str">
            <v>I1003</v>
          </cell>
          <cell r="C1944" t="str">
            <v>Ladrillo Comun</v>
          </cell>
          <cell r="D1944" t="str">
            <v>u</v>
          </cell>
          <cell r="E1944">
            <v>120</v>
          </cell>
          <cell r="F1944">
            <v>5.8801652892561984</v>
          </cell>
          <cell r="G1944">
            <v>705.61983471074382</v>
          </cell>
          <cell r="H1944">
            <v>43957.613287037035</v>
          </cell>
        </row>
        <row r="1945">
          <cell r="B1945" t="str">
            <v>T1022</v>
          </cell>
          <cell r="C1945" t="str">
            <v>Mat. - Mortero 1/4:1:4</v>
          </cell>
          <cell r="D1945" t="str">
            <v>m3</v>
          </cell>
          <cell r="E1945">
            <v>7.0000000000000007E-2</v>
          </cell>
          <cell r="F1945">
            <v>3900.1223140495867</v>
          </cell>
          <cell r="G1945">
            <v>273.00856198347111</v>
          </cell>
          <cell r="H1945">
            <v>43957.613113425927</v>
          </cell>
        </row>
        <row r="1946">
          <cell r="B1946" t="str">
            <v>I1004</v>
          </cell>
          <cell r="C1946" t="str">
            <v>Oficial</v>
          </cell>
          <cell r="D1946" t="str">
            <v>hs</v>
          </cell>
          <cell r="E1946">
            <v>2.6999999999999997</v>
          </cell>
          <cell r="F1946">
            <v>466.81648872727277</v>
          </cell>
          <cell r="G1946">
            <v>1260.4045195636363</v>
          </cell>
          <cell r="H1946">
            <v>43952</v>
          </cell>
        </row>
        <row r="1947">
          <cell r="B1947" t="str">
            <v>I1005</v>
          </cell>
          <cell r="C1947" t="str">
            <v>Ayudante</v>
          </cell>
          <cell r="D1947" t="str">
            <v>hs</v>
          </cell>
          <cell r="E1947">
            <v>2.6999999999999997</v>
          </cell>
          <cell r="F1947">
            <v>408.90618472727266</v>
          </cell>
          <cell r="G1947">
            <v>1104.046698763636</v>
          </cell>
          <cell r="H1947">
            <v>43952</v>
          </cell>
        </row>
        <row r="1949">
          <cell r="A1949" t="str">
            <v>T1343</v>
          </cell>
          <cell r="C1949" t="str">
            <v>Colocacion De Aberturas Metalicas</v>
          </cell>
          <cell r="D1949" t="str">
            <v>m2</v>
          </cell>
          <cell r="G1949">
            <v>875.72267345454543</v>
          </cell>
          <cell r="H1949">
            <v>43952</v>
          </cell>
          <cell r="I1949" t="str">
            <v>06 MAMPOSTERÍA, Y OTROS CERRAMIENTOS</v>
          </cell>
        </row>
        <row r="1950">
          <cell r="B1950" t="str">
            <v>I1004</v>
          </cell>
          <cell r="C1950" t="str">
            <v>Oficial</v>
          </cell>
          <cell r="D1950" t="str">
            <v>hs</v>
          </cell>
          <cell r="E1950">
            <v>1</v>
          </cell>
          <cell r="F1950">
            <v>466.81648872727277</v>
          </cell>
          <cell r="G1950">
            <v>466.81648872727277</v>
          </cell>
          <cell r="H1950">
            <v>43952</v>
          </cell>
        </row>
        <row r="1951">
          <cell r="B1951" t="str">
            <v>I1005</v>
          </cell>
          <cell r="C1951" t="str">
            <v>Ayudante</v>
          </cell>
          <cell r="D1951" t="str">
            <v>hs</v>
          </cell>
          <cell r="E1951">
            <v>1</v>
          </cell>
          <cell r="F1951">
            <v>408.90618472727266</v>
          </cell>
          <cell r="G1951">
            <v>408.90618472727266</v>
          </cell>
          <cell r="H1951">
            <v>43952</v>
          </cell>
        </row>
        <row r="1953">
          <cell r="A1953" t="str">
            <v>T1344</v>
          </cell>
          <cell r="C1953" t="str">
            <v>Colocacion De Barandas Metalicas</v>
          </cell>
          <cell r="D1953" t="str">
            <v>ml</v>
          </cell>
          <cell r="E1953">
            <v>16</v>
          </cell>
          <cell r="G1953">
            <v>437.86133672727271</v>
          </cell>
          <cell r="H1953">
            <v>43952</v>
          </cell>
          <cell r="I1953" t="str">
            <v>06 MAMPOSTERÍA, Y OTROS CERRAMIENTOS</v>
          </cell>
        </row>
        <row r="1954">
          <cell r="B1954" t="str">
            <v>I1004</v>
          </cell>
          <cell r="C1954" t="str">
            <v>Oficial</v>
          </cell>
          <cell r="D1954" t="str">
            <v>hs</v>
          </cell>
          <cell r="E1954">
            <v>0.5</v>
          </cell>
          <cell r="F1954">
            <v>466.81648872727277</v>
          </cell>
          <cell r="G1954">
            <v>233.40824436363638</v>
          </cell>
          <cell r="H1954">
            <v>43952</v>
          </cell>
          <cell r="I1954" t="str">
            <v>ejecuta 16 ml en 8 hs</v>
          </cell>
        </row>
        <row r="1955">
          <cell r="B1955" t="str">
            <v>I1005</v>
          </cell>
          <cell r="C1955" t="str">
            <v>Ayudante</v>
          </cell>
          <cell r="D1955" t="str">
            <v>hs</v>
          </cell>
          <cell r="E1955">
            <v>0.5</v>
          </cell>
          <cell r="F1955">
            <v>408.90618472727266</v>
          </cell>
          <cell r="G1955">
            <v>204.45309236363633</v>
          </cell>
          <cell r="H1955">
            <v>43952</v>
          </cell>
        </row>
        <row r="1957">
          <cell r="A1957" t="str">
            <v>T1345</v>
          </cell>
          <cell r="C1957" t="str">
            <v xml:space="preserve">Conductos De Ventilacion </v>
          </cell>
          <cell r="D1957" t="str">
            <v>ml</v>
          </cell>
          <cell r="G1957">
            <v>875.72267345454543</v>
          </cell>
          <cell r="H1957">
            <v>43952</v>
          </cell>
          <cell r="I1957" t="str">
            <v>06 MAMPOSTERÍA, Y OTROS CERRAMIENTOS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1</v>
          </cell>
          <cell r="F1958">
            <v>466.81648872727277</v>
          </cell>
          <cell r="G1958">
            <v>466.81648872727277</v>
          </cell>
          <cell r="H1958">
            <v>43952</v>
          </cell>
          <cell r="I1958">
            <v>8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1</v>
          </cell>
          <cell r="F1959">
            <v>408.90618472727266</v>
          </cell>
          <cell r="G1959">
            <v>408.90618472727266</v>
          </cell>
          <cell r="H1959">
            <v>43952</v>
          </cell>
        </row>
        <row r="1961">
          <cell r="A1961" t="str">
            <v>T1346</v>
          </cell>
          <cell r="C1961" t="str">
            <v>Colocacion De Mesada</v>
          </cell>
          <cell r="D1961" t="str">
            <v>gl</v>
          </cell>
          <cell r="G1961">
            <v>1751.4453469090909</v>
          </cell>
          <cell r="H1961">
            <v>43952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2</v>
          </cell>
          <cell r="F1962">
            <v>466.81648872727277</v>
          </cell>
          <cell r="G1962">
            <v>933.63297745454554</v>
          </cell>
          <cell r="H1962">
            <v>43952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2</v>
          </cell>
          <cell r="F1963">
            <v>408.90618472727266</v>
          </cell>
          <cell r="G1963">
            <v>817.81236945454532</v>
          </cell>
          <cell r="H1963">
            <v>43952</v>
          </cell>
        </row>
        <row r="1965">
          <cell r="A1965" t="str">
            <v>T1349</v>
          </cell>
          <cell r="C1965" t="str">
            <v>Rejillas De Ventilacion Sobre Muro</v>
          </cell>
          <cell r="D1965" t="str">
            <v>u</v>
          </cell>
          <cell r="G1965">
            <v>571.74563424793382</v>
          </cell>
          <cell r="H1965">
            <v>43952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466.81648872727277</v>
          </cell>
          <cell r="G1966">
            <v>233.40824436363638</v>
          </cell>
          <cell r="H1966">
            <v>43952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408.90618472727266</v>
          </cell>
          <cell r="G1967">
            <v>204.45309236363633</v>
          </cell>
          <cell r="H1967">
            <v>43952</v>
          </cell>
        </row>
        <row r="1968">
          <cell r="B1968" t="str">
            <v>I1331</v>
          </cell>
          <cell r="C1968" t="str">
            <v>Rejilla De Ventilación En Muro 20X20</v>
          </cell>
          <cell r="D1968" t="str">
            <v>u</v>
          </cell>
          <cell r="E1968">
            <v>1</v>
          </cell>
          <cell r="F1968">
            <v>133.88429752066116</v>
          </cell>
          <cell r="G1968">
            <v>133.88429752066116</v>
          </cell>
          <cell r="H1968">
            <v>43957.619189814817</v>
          </cell>
        </row>
        <row r="1970">
          <cell r="A1970" t="str">
            <v>T1351</v>
          </cell>
          <cell r="C1970" t="str">
            <v>Porcelanato 30X60 Rectificado San Lorenzo Net Blanco (Solo Colocación)</v>
          </cell>
          <cell r="D1970" t="str">
            <v>m2</v>
          </cell>
          <cell r="G1970">
            <v>1001.3429213884297</v>
          </cell>
          <cell r="H1970">
            <v>43952</v>
          </cell>
          <cell r="I1970" t="str">
            <v>14 REVESTIMIENTOS</v>
          </cell>
        </row>
        <row r="1971">
          <cell r="B1971" t="str">
            <v>I1040</v>
          </cell>
          <cell r="C1971" t="str">
            <v>Klaukol Impermeable Fluido X 30Kg</v>
          </cell>
          <cell r="D1971" t="str">
            <v>bolsa</v>
          </cell>
          <cell r="E1971">
            <v>0.2</v>
          </cell>
          <cell r="F1971">
            <v>533.05785123966939</v>
          </cell>
          <cell r="G1971">
            <v>106.61157024793388</v>
          </cell>
          <cell r="H1971">
            <v>43957.614849537036</v>
          </cell>
        </row>
        <row r="1972">
          <cell r="B1972" t="str">
            <v>I1186</v>
          </cell>
          <cell r="C1972" t="str">
            <v>Klaukol Pastina Talco X 5 Kg.</v>
          </cell>
          <cell r="D1972" t="str">
            <v>bolsa</v>
          </cell>
          <cell r="E1972">
            <v>0.1</v>
          </cell>
          <cell r="F1972">
            <v>190.08677685950414</v>
          </cell>
          <cell r="G1972">
            <v>19.008677685950413</v>
          </cell>
          <cell r="H1972">
            <v>43957.615891203706</v>
          </cell>
        </row>
        <row r="1973">
          <cell r="B1973" t="str">
            <v>I1004</v>
          </cell>
          <cell r="C1973" t="str">
            <v>Oficial</v>
          </cell>
          <cell r="D1973" t="str">
            <v>hs</v>
          </cell>
          <cell r="E1973">
            <v>1</v>
          </cell>
          <cell r="F1973">
            <v>466.81648872727277</v>
          </cell>
          <cell r="G1973">
            <v>466.81648872727277</v>
          </cell>
          <cell r="H1973">
            <v>43952</v>
          </cell>
        </row>
        <row r="1974">
          <cell r="B1974" t="str">
            <v>I1005</v>
          </cell>
          <cell r="C1974" t="str">
            <v>Ayudante</v>
          </cell>
          <cell r="D1974" t="str">
            <v>hs</v>
          </cell>
          <cell r="E1974">
            <v>1</v>
          </cell>
          <cell r="F1974">
            <v>408.90618472727266</v>
          </cell>
          <cell r="G1974">
            <v>408.90618472727266</v>
          </cell>
          <cell r="H1974">
            <v>43952</v>
          </cell>
        </row>
        <row r="1976">
          <cell r="A1976" t="str">
            <v>T1352</v>
          </cell>
          <cell r="C1976" t="str">
            <v>Marmetas De Travertino 30 Largo Libre</v>
          </cell>
          <cell r="D1976" t="str">
            <v>m2</v>
          </cell>
          <cell r="G1976">
            <v>3667.5827776264464</v>
          </cell>
          <cell r="H1976">
            <v>43952</v>
          </cell>
          <cell r="I1976" t="str">
            <v>14 REVESTIMIENTOS</v>
          </cell>
        </row>
        <row r="1977">
          <cell r="B1977" t="str">
            <v>I1333</v>
          </cell>
          <cell r="C1977" t="str">
            <v>Travertino Turco Apomazado 61X30.5, Marmeta - Forma Y Diseño</v>
          </cell>
          <cell r="D1977" t="str">
            <v>m2</v>
          </cell>
          <cell r="E1977">
            <v>1</v>
          </cell>
          <cell r="F1977">
            <v>3016.5289256198348</v>
          </cell>
          <cell r="G1977">
            <v>3016.5289256198348</v>
          </cell>
          <cell r="H1977">
            <v>43957.619305555556</v>
          </cell>
        </row>
        <row r="1978">
          <cell r="B1978" t="str">
            <v>I1040</v>
          </cell>
          <cell r="C1978" t="str">
            <v>Klaukol Impermeable Fluido X 30Kg</v>
          </cell>
          <cell r="D1978" t="str">
            <v>bolsa</v>
          </cell>
          <cell r="E1978">
            <v>0.2</v>
          </cell>
          <cell r="F1978">
            <v>533.05785123966939</v>
          </cell>
          <cell r="G1978">
            <v>106.61157024793388</v>
          </cell>
          <cell r="H1978">
            <v>43957.614849537036</v>
          </cell>
        </row>
        <row r="1979">
          <cell r="B1979" t="str">
            <v>I1186</v>
          </cell>
          <cell r="C1979" t="str">
            <v>Klaukol Pastina Talco X 5 Kg.</v>
          </cell>
          <cell r="D1979" t="str">
            <v>bolsa</v>
          </cell>
          <cell r="E1979">
            <v>0.1</v>
          </cell>
          <cell r="F1979">
            <v>190.08677685950414</v>
          </cell>
          <cell r="G1979">
            <v>19.008677685950413</v>
          </cell>
          <cell r="H1979">
            <v>43957.615891203706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0.6</v>
          </cell>
          <cell r="F1980">
            <v>466.81648872727277</v>
          </cell>
          <cell r="G1980">
            <v>280.08989323636365</v>
          </cell>
          <cell r="H1980">
            <v>43952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0.6</v>
          </cell>
          <cell r="F1981">
            <v>408.90618472727266</v>
          </cell>
          <cell r="G1981">
            <v>245.34371083636358</v>
          </cell>
          <cell r="H1981">
            <v>43952</v>
          </cell>
        </row>
        <row r="1983">
          <cell r="A1983" t="str">
            <v>T1353</v>
          </cell>
          <cell r="C1983" t="str">
            <v>Revoque Exterior Plastico Tipo Super Iggam</v>
          </cell>
          <cell r="D1983" t="str">
            <v>m2</v>
          </cell>
          <cell r="G1983">
            <v>800.78845614545457</v>
          </cell>
          <cell r="H1983">
            <v>43952</v>
          </cell>
          <cell r="I1983" t="str">
            <v>14 REVESTIMIENTOS</v>
          </cell>
        </row>
        <row r="1984">
          <cell r="B1984" t="str">
            <v>I1004</v>
          </cell>
          <cell r="C1984" t="str">
            <v>Oficial</v>
          </cell>
          <cell r="D1984" t="str">
            <v>hs</v>
          </cell>
          <cell r="E1984">
            <v>0.53333333333333333</v>
          </cell>
          <cell r="F1984">
            <v>466.81648872727277</v>
          </cell>
          <cell r="G1984">
            <v>248.9687939878788</v>
          </cell>
          <cell r="H1984">
            <v>43952</v>
          </cell>
          <cell r="I1984">
            <v>15</v>
          </cell>
        </row>
        <row r="1985">
          <cell r="B1985" t="str">
            <v>I1005</v>
          </cell>
          <cell r="C1985" t="str">
            <v>Ayudante</v>
          </cell>
          <cell r="D1985" t="str">
            <v>hs</v>
          </cell>
          <cell r="E1985">
            <v>0.53333333333333333</v>
          </cell>
          <cell r="F1985">
            <v>408.90618472727266</v>
          </cell>
          <cell r="G1985">
            <v>218.08329852121207</v>
          </cell>
          <cell r="H1985">
            <v>43952</v>
          </cell>
        </row>
        <row r="1986">
          <cell r="B1986" t="str">
            <v>I1035</v>
          </cell>
          <cell r="C1986" t="str">
            <v>Revear Fino Exterior, X 250 Kg</v>
          </cell>
          <cell r="D1986" t="str">
            <v>envase</v>
          </cell>
          <cell r="E1986">
            <v>1.2E-2</v>
          </cell>
          <cell r="F1986">
            <v>27811.363636363636</v>
          </cell>
          <cell r="G1986">
            <v>333.73636363636365</v>
          </cell>
          <cell r="H1986">
            <v>43957.614560185182</v>
          </cell>
          <cell r="I1986" t="str">
            <v>3 KG/M2</v>
          </cell>
        </row>
        <row r="1988">
          <cell r="A1988" t="str">
            <v>T1354</v>
          </cell>
          <cell r="C1988" t="str">
            <v>Revoque Exterior Plastico Tipo Super Iggam Sobre Medianeras</v>
          </cell>
          <cell r="D1988" t="str">
            <v>m2</v>
          </cell>
          <cell r="G1988">
            <v>917.55147927272719</v>
          </cell>
          <cell r="H1988">
            <v>43952</v>
          </cell>
          <cell r="I1988" t="str">
            <v>14 REVESTIMIENTOS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0.66666666666666663</v>
          </cell>
          <cell r="F1989">
            <v>466.81648872727277</v>
          </cell>
          <cell r="G1989">
            <v>311.21099248484848</v>
          </cell>
          <cell r="H1989">
            <v>43952</v>
          </cell>
          <cell r="I1989">
            <v>12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0.66666666666666663</v>
          </cell>
          <cell r="F1990">
            <v>408.90618472727266</v>
          </cell>
          <cell r="G1990">
            <v>272.60412315151507</v>
          </cell>
          <cell r="H1990">
            <v>43952</v>
          </cell>
        </row>
        <row r="1991">
          <cell r="B1991" t="str">
            <v>I1035</v>
          </cell>
          <cell r="C1991" t="str">
            <v>Revear Fino Exterior, X 250 Kg</v>
          </cell>
          <cell r="D1991" t="str">
            <v>envase</v>
          </cell>
          <cell r="E1991">
            <v>1.2E-2</v>
          </cell>
          <cell r="F1991">
            <v>27811.363636363636</v>
          </cell>
          <cell r="G1991">
            <v>333.73636363636365</v>
          </cell>
          <cell r="H1991">
            <v>43957.614560185182</v>
          </cell>
          <cell r="I1991" t="str">
            <v>3 KG/M2</v>
          </cell>
        </row>
        <row r="1993">
          <cell r="A1993" t="str">
            <v>T1355</v>
          </cell>
          <cell r="C1993" t="str">
            <v>Latex Acrílico En Exteriores</v>
          </cell>
          <cell r="D1993" t="str">
            <v>m2</v>
          </cell>
          <cell r="G1993">
            <v>1023.2453634380165</v>
          </cell>
          <cell r="H1993">
            <v>43952</v>
          </cell>
          <cell r="I1993" t="str">
            <v>34 PINTURA</v>
          </cell>
        </row>
        <row r="1994">
          <cell r="B1994" t="str">
            <v>I1339</v>
          </cell>
          <cell r="C1994" t="str">
            <v>Latex Acrílico Para Exteriores Loxon X 20 Litros</v>
          </cell>
          <cell r="D1994" t="str">
            <v>u</v>
          </cell>
          <cell r="E1994">
            <v>1.4999999999999999E-2</v>
          </cell>
          <cell r="F1994">
            <v>6862.8099173553719</v>
          </cell>
          <cell r="G1994">
            <v>102.94214876033057</v>
          </cell>
          <cell r="H1994">
            <v>43957.619652777779</v>
          </cell>
        </row>
        <row r="1995">
          <cell r="B1995" t="str">
            <v>I1335</v>
          </cell>
          <cell r="C1995" t="str">
            <v>Rodillo De Lana Para Pintor</v>
          </cell>
          <cell r="D1995" t="str">
            <v>u</v>
          </cell>
          <cell r="E1995">
            <v>0.01</v>
          </cell>
          <cell r="F1995">
            <v>308.26446280991735</v>
          </cell>
          <cell r="G1995">
            <v>3.0826446280991737</v>
          </cell>
          <cell r="H1995">
            <v>43957.619421296295</v>
          </cell>
        </row>
        <row r="1996">
          <cell r="B1996" t="str">
            <v>I1336</v>
          </cell>
          <cell r="C1996" t="str">
            <v>Pincel De Pintor</v>
          </cell>
          <cell r="D1996" t="str">
            <v>u</v>
          </cell>
          <cell r="E1996">
            <v>5.0000000000000001E-3</v>
          </cell>
          <cell r="F1996">
            <v>328.09917355371903</v>
          </cell>
          <cell r="G1996">
            <v>1.6404958677685952</v>
          </cell>
          <cell r="H1996">
            <v>43957.619479166664</v>
          </cell>
        </row>
        <row r="1997">
          <cell r="B1997" t="str">
            <v>I1337</v>
          </cell>
          <cell r="C1997" t="str">
            <v>Rollo De Cartón Corrugado 1 X 25 M</v>
          </cell>
          <cell r="D1997" t="str">
            <v>u</v>
          </cell>
          <cell r="E1997">
            <v>0.04</v>
          </cell>
          <cell r="F1997">
            <v>342.97520661157029</v>
          </cell>
          <cell r="G1997">
            <v>13.719008264462811</v>
          </cell>
          <cell r="H1997">
            <v>43957.619537037041</v>
          </cell>
        </row>
        <row r="1998">
          <cell r="B1998" t="str">
            <v>I1338</v>
          </cell>
          <cell r="C1998" t="str">
            <v>Cinta De Pintor 18 Mm X 40 Mts</v>
          </cell>
          <cell r="D1998" t="str">
            <v>u</v>
          </cell>
          <cell r="E1998">
            <v>2</v>
          </cell>
          <cell r="F1998">
            <v>104.95867768595042</v>
          </cell>
          <cell r="G1998">
            <v>209.91735537190084</v>
          </cell>
          <cell r="H1998">
            <v>43957.61959490741</v>
          </cell>
        </row>
        <row r="1999">
          <cell r="B1999" t="str">
            <v>I1210</v>
          </cell>
          <cell r="C1999" t="str">
            <v>Oficial Pintor</v>
          </cell>
          <cell r="D1999" t="str">
            <v>hs</v>
          </cell>
          <cell r="E1999">
            <v>1.3</v>
          </cell>
          <cell r="F1999">
            <v>532.26439272727271</v>
          </cell>
          <cell r="G1999">
            <v>691.94371054545456</v>
          </cell>
          <cell r="H1999">
            <v>43952</v>
          </cell>
        </row>
        <row r="2001">
          <cell r="A2001" t="str">
            <v>T1356</v>
          </cell>
          <cell r="C2001" t="str">
            <v>Esmalte Sintético Sobre Estructura Metálica</v>
          </cell>
          <cell r="D2001" t="str">
            <v>m2</v>
          </cell>
          <cell r="G2001">
            <v>683.49166545454545</v>
          </cell>
          <cell r="H2001">
            <v>43952</v>
          </cell>
          <cell r="I2001" t="str">
            <v>34 PINTURA</v>
          </cell>
        </row>
        <row r="2002">
          <cell r="B2002" t="str">
            <v>I1340</v>
          </cell>
          <cell r="C2002" t="str">
            <v>Esmalte Sintético X 4 Litros</v>
          </cell>
          <cell r="D2002" t="str">
            <v>u</v>
          </cell>
          <cell r="E2002">
            <v>7.4999999999999997E-2</v>
          </cell>
          <cell r="F2002">
            <v>1318.1818181818182</v>
          </cell>
          <cell r="G2002">
            <v>98.86363636363636</v>
          </cell>
          <cell r="H2002">
            <v>43957.619710648149</v>
          </cell>
        </row>
        <row r="2003">
          <cell r="B2003" t="str">
            <v>I1341</v>
          </cell>
          <cell r="C2003" t="str">
            <v>Aguarras X 18 Litros</v>
          </cell>
          <cell r="D2003" t="str">
            <v>u</v>
          </cell>
          <cell r="E2003">
            <v>1.1111111111111112E-2</v>
          </cell>
          <cell r="F2003">
            <v>2082.6446280991736</v>
          </cell>
          <cell r="G2003">
            <v>23.140495867768596</v>
          </cell>
          <cell r="H2003">
            <v>43957.619768518518</v>
          </cell>
        </row>
        <row r="2004">
          <cell r="B2004" t="str">
            <v>I1338</v>
          </cell>
          <cell r="C2004" t="str">
            <v>Cinta De Pintor 18 Mm X 40 Mts</v>
          </cell>
          <cell r="D2004" t="str">
            <v>u</v>
          </cell>
          <cell r="E2004">
            <v>0.1</v>
          </cell>
          <cell r="F2004">
            <v>104.95867768595042</v>
          </cell>
          <cell r="G2004">
            <v>10.495867768595042</v>
          </cell>
          <cell r="H2004">
            <v>43957.61959490741</v>
          </cell>
        </row>
        <row r="2005">
          <cell r="B2005" t="str">
            <v>I1343</v>
          </cell>
          <cell r="C2005" t="str">
            <v>Lija Al Agua</v>
          </cell>
          <cell r="D2005" t="str">
            <v>u</v>
          </cell>
          <cell r="E2005">
            <v>0.25</v>
          </cell>
          <cell r="F2005">
            <v>27.768595041322314</v>
          </cell>
          <cell r="G2005">
            <v>6.9421487603305785</v>
          </cell>
          <cell r="H2005">
            <v>43957.619826388887</v>
          </cell>
        </row>
        <row r="2006">
          <cell r="B2006" t="str">
            <v>I1336</v>
          </cell>
          <cell r="C2006" t="str">
            <v>Pincel De Pintor</v>
          </cell>
          <cell r="D2006" t="str">
            <v>u</v>
          </cell>
          <cell r="E2006">
            <v>0.02</v>
          </cell>
          <cell r="F2006">
            <v>328.09917355371903</v>
          </cell>
          <cell r="G2006">
            <v>6.561983471074381</v>
          </cell>
          <cell r="H2006">
            <v>43957.619479166664</v>
          </cell>
        </row>
        <row r="2007">
          <cell r="B2007" t="str">
            <v>I1337</v>
          </cell>
          <cell r="C2007" t="str">
            <v>Rollo De Cartón Corrugado 1 X 25 M</v>
          </cell>
          <cell r="D2007" t="str">
            <v>u</v>
          </cell>
          <cell r="E2007">
            <v>8.0000000000000002E-3</v>
          </cell>
          <cell r="F2007">
            <v>342.97520661157029</v>
          </cell>
          <cell r="G2007">
            <v>2.7438016528925622</v>
          </cell>
          <cell r="H2007">
            <v>43957.619537037041</v>
          </cell>
        </row>
        <row r="2008">
          <cell r="B2008" t="str">
            <v>I1342</v>
          </cell>
          <cell r="C2008" t="str">
            <v>Rodillo Para Esmalte Sintetico</v>
          </cell>
          <cell r="D2008" t="str">
            <v>u</v>
          </cell>
          <cell r="E2008">
            <v>0.05</v>
          </cell>
          <cell r="F2008">
            <v>49.586776859504134</v>
          </cell>
          <cell r="G2008">
            <v>2.4793388429752068</v>
          </cell>
          <cell r="H2008">
            <v>43958.631249999999</v>
          </cell>
        </row>
        <row r="2009">
          <cell r="B2009" t="str">
            <v>I1210</v>
          </cell>
          <cell r="C2009" t="str">
            <v>Oficial Pintor</v>
          </cell>
          <cell r="D2009" t="str">
            <v>hs</v>
          </cell>
          <cell r="E2009">
            <v>1</v>
          </cell>
          <cell r="F2009">
            <v>532.26439272727271</v>
          </cell>
          <cell r="G2009">
            <v>532.26439272727271</v>
          </cell>
          <cell r="H2009">
            <v>43952</v>
          </cell>
        </row>
        <row r="2011">
          <cell r="A2011" t="str">
            <v>T1357</v>
          </cell>
          <cell r="C2011" t="str">
            <v>Esmalte Sintético Sobre Carpintería Metálica</v>
          </cell>
          <cell r="D2011" t="str">
            <v>m2</v>
          </cell>
          <cell r="G2011">
            <v>523.8123476363636</v>
          </cell>
          <cell r="H2011">
            <v>43952</v>
          </cell>
          <cell r="I2011" t="str">
            <v>34 PINTURA</v>
          </cell>
        </row>
        <row r="2012">
          <cell r="B2012" t="str">
            <v>I1340</v>
          </cell>
          <cell r="C2012" t="str">
            <v>Esmalte Sintético X 4 Litros</v>
          </cell>
          <cell r="D2012" t="str">
            <v>u</v>
          </cell>
          <cell r="E2012">
            <v>7.4999999999999997E-2</v>
          </cell>
          <cell r="F2012">
            <v>1318.1818181818182</v>
          </cell>
          <cell r="G2012">
            <v>98.86363636363636</v>
          </cell>
          <cell r="H2012">
            <v>43957.619710648149</v>
          </cell>
        </row>
        <row r="2013">
          <cell r="B2013" t="str">
            <v>I1341</v>
          </cell>
          <cell r="C2013" t="str">
            <v>Aguarras X 18 Litros</v>
          </cell>
          <cell r="D2013" t="str">
            <v>u</v>
          </cell>
          <cell r="E2013">
            <v>1.1111111111111112E-2</v>
          </cell>
          <cell r="F2013">
            <v>2082.6446280991736</v>
          </cell>
          <cell r="G2013">
            <v>23.140495867768596</v>
          </cell>
          <cell r="H2013">
            <v>43957.619768518518</v>
          </cell>
        </row>
        <row r="2014">
          <cell r="B2014" t="str">
            <v>I1338</v>
          </cell>
          <cell r="C2014" t="str">
            <v>Cinta De Pintor 18 Mm X 40 Mts</v>
          </cell>
          <cell r="D2014" t="str">
            <v>u</v>
          </cell>
          <cell r="E2014">
            <v>0.1</v>
          </cell>
          <cell r="F2014">
            <v>104.95867768595042</v>
          </cell>
          <cell r="G2014">
            <v>10.495867768595042</v>
          </cell>
          <cell r="H2014">
            <v>43957.61959490741</v>
          </cell>
        </row>
        <row r="2015">
          <cell r="B2015" t="str">
            <v>I1343</v>
          </cell>
          <cell r="C2015" t="str">
            <v>Lija Al Agua</v>
          </cell>
          <cell r="D2015" t="str">
            <v>u</v>
          </cell>
          <cell r="E2015">
            <v>0.25</v>
          </cell>
          <cell r="F2015">
            <v>27.768595041322314</v>
          </cell>
          <cell r="G2015">
            <v>6.9421487603305785</v>
          </cell>
          <cell r="H2015">
            <v>43957.619826388887</v>
          </cell>
        </row>
        <row r="2016">
          <cell r="B2016" t="str">
            <v>I1336</v>
          </cell>
          <cell r="C2016" t="str">
            <v>Pincel De Pintor</v>
          </cell>
          <cell r="D2016" t="str">
            <v>u</v>
          </cell>
          <cell r="E2016">
            <v>0.02</v>
          </cell>
          <cell r="F2016">
            <v>328.09917355371903</v>
          </cell>
          <cell r="G2016">
            <v>6.561983471074381</v>
          </cell>
          <cell r="H2016">
            <v>43957.619479166664</v>
          </cell>
        </row>
        <row r="2017">
          <cell r="B2017" t="str">
            <v>I1337</v>
          </cell>
          <cell r="C2017" t="str">
            <v>Rollo De Cartón Corrugado 1 X 25 M</v>
          </cell>
          <cell r="D2017" t="str">
            <v>u</v>
          </cell>
          <cell r="E2017">
            <v>8.0000000000000002E-3</v>
          </cell>
          <cell r="F2017">
            <v>342.97520661157029</v>
          </cell>
          <cell r="G2017">
            <v>2.7438016528925622</v>
          </cell>
          <cell r="H2017">
            <v>43957.619537037041</v>
          </cell>
        </row>
        <row r="2018">
          <cell r="B2018" t="str">
            <v>I1342</v>
          </cell>
          <cell r="C2018" t="str">
            <v>Rodillo Para Esmalte Sintetico</v>
          </cell>
          <cell r="D2018" t="str">
            <v>u</v>
          </cell>
          <cell r="E2018">
            <v>0.05</v>
          </cell>
          <cell r="F2018">
            <v>49.586776859504134</v>
          </cell>
          <cell r="G2018">
            <v>2.4793388429752068</v>
          </cell>
          <cell r="H2018">
            <v>43958.631249999999</v>
          </cell>
        </row>
        <row r="2019">
          <cell r="B2019" t="str">
            <v>I1210</v>
          </cell>
          <cell r="C2019" t="str">
            <v>Oficial Pintor</v>
          </cell>
          <cell r="D2019" t="str">
            <v>hs</v>
          </cell>
          <cell r="E2019">
            <v>0.7</v>
          </cell>
          <cell r="F2019">
            <v>532.26439272727271</v>
          </cell>
          <cell r="G2019">
            <v>372.58507490909085</v>
          </cell>
          <cell r="H2019">
            <v>43952</v>
          </cell>
        </row>
        <row r="2021">
          <cell r="A2021" t="str">
            <v>T1358</v>
          </cell>
          <cell r="C2021" t="str">
            <v>Esmalte Sintético Sobre Carpintería Madera Mdf</v>
          </cell>
          <cell r="D2021" t="str">
            <v>m2</v>
          </cell>
          <cell r="G2021">
            <v>661.46357328925615</v>
          </cell>
          <cell r="H2021">
            <v>43952</v>
          </cell>
          <cell r="I2021" t="str">
            <v>34 PINTURA</v>
          </cell>
        </row>
        <row r="2022">
          <cell r="B2022" t="str">
            <v>I1340</v>
          </cell>
          <cell r="C2022" t="str">
            <v>Esmalte Sintético X 4 Litros</v>
          </cell>
          <cell r="D2022" t="str">
            <v>u</v>
          </cell>
          <cell r="E2022">
            <v>7.4999999999999997E-2</v>
          </cell>
          <cell r="F2022">
            <v>1318.1818181818182</v>
          </cell>
          <cell r="G2022">
            <v>98.86363636363636</v>
          </cell>
          <cell r="H2022">
            <v>43957.619710648149</v>
          </cell>
        </row>
        <row r="2023">
          <cell r="B2023" t="str">
            <v>I1341</v>
          </cell>
          <cell r="C2023" t="str">
            <v>Aguarras X 18 Litros</v>
          </cell>
          <cell r="D2023" t="str">
            <v>u</v>
          </cell>
          <cell r="E2023">
            <v>1.1111111111111112E-2</v>
          </cell>
          <cell r="F2023">
            <v>2082.6446280991736</v>
          </cell>
          <cell r="G2023">
            <v>23.140495867768596</v>
          </cell>
          <cell r="H2023">
            <v>43957.619768518518</v>
          </cell>
        </row>
        <row r="2024">
          <cell r="B2024" t="str">
            <v>I1344</v>
          </cell>
          <cell r="C2024" t="str">
            <v>Fondo Sintético Para Madera X 4 Litros</v>
          </cell>
          <cell r="D2024" t="str">
            <v>u</v>
          </cell>
          <cell r="E2024">
            <v>2.5000000000000001E-2</v>
          </cell>
          <cell r="F2024">
            <v>1247.9338842975208</v>
          </cell>
          <cell r="G2024">
            <v>31.198347107438021</v>
          </cell>
          <cell r="H2024">
            <v>43957.619884259257</v>
          </cell>
        </row>
        <row r="2025">
          <cell r="B2025" t="str">
            <v>I1338</v>
          </cell>
          <cell r="C2025" t="str">
            <v>Cinta De Pintor 18 Mm X 40 Mts</v>
          </cell>
          <cell r="D2025" t="str">
            <v>u</v>
          </cell>
          <cell r="E2025">
            <v>0.1</v>
          </cell>
          <cell r="F2025">
            <v>104.95867768595042</v>
          </cell>
          <cell r="G2025">
            <v>10.495867768595042</v>
          </cell>
          <cell r="H2025">
            <v>43957.61959490741</v>
          </cell>
        </row>
        <row r="2026">
          <cell r="B2026" t="str">
            <v>I1343</v>
          </cell>
          <cell r="C2026" t="str">
            <v>Lija Al Agua</v>
          </cell>
          <cell r="D2026" t="str">
            <v>u</v>
          </cell>
          <cell r="E2026">
            <v>0.25</v>
          </cell>
          <cell r="F2026">
            <v>27.768595041322314</v>
          </cell>
          <cell r="G2026">
            <v>6.9421487603305785</v>
          </cell>
          <cell r="H2026">
            <v>43957.619826388887</v>
          </cell>
        </row>
        <row r="2027">
          <cell r="B2027" t="str">
            <v>I1336</v>
          </cell>
          <cell r="C2027" t="str">
            <v>Pincel De Pintor</v>
          </cell>
          <cell r="D2027" t="str">
            <v>u</v>
          </cell>
          <cell r="E2027">
            <v>0.02</v>
          </cell>
          <cell r="F2027">
            <v>328.09917355371903</v>
          </cell>
          <cell r="G2027">
            <v>6.561983471074381</v>
          </cell>
          <cell r="H2027">
            <v>43957.619479166664</v>
          </cell>
        </row>
        <row r="2028">
          <cell r="B2028" t="str">
            <v>I1337</v>
          </cell>
          <cell r="C2028" t="str">
            <v>Rollo De Cartón Corrugado 1 X 25 M</v>
          </cell>
          <cell r="D2028" t="str">
            <v>u</v>
          </cell>
          <cell r="E2028">
            <v>8.0000000000000002E-3</v>
          </cell>
          <cell r="F2028">
            <v>342.97520661157029</v>
          </cell>
          <cell r="G2028">
            <v>2.7438016528925622</v>
          </cell>
          <cell r="H2028">
            <v>43957.619537037041</v>
          </cell>
        </row>
        <row r="2029">
          <cell r="B2029" t="str">
            <v>I1342</v>
          </cell>
          <cell r="C2029" t="str">
            <v>Rodillo Para Esmalte Sintetico</v>
          </cell>
          <cell r="D2029" t="str">
            <v>u</v>
          </cell>
          <cell r="E2029">
            <v>0.05</v>
          </cell>
          <cell r="F2029">
            <v>49.586776859504134</v>
          </cell>
          <cell r="G2029">
            <v>2.4793388429752068</v>
          </cell>
          <cell r="H2029">
            <v>43958.631249999999</v>
          </cell>
        </row>
        <row r="2030">
          <cell r="B2030" t="str">
            <v>I1210</v>
          </cell>
          <cell r="C2030" t="str">
            <v>Oficial Pintor</v>
          </cell>
          <cell r="D2030" t="str">
            <v>hs</v>
          </cell>
          <cell r="E2030">
            <v>0.9</v>
          </cell>
          <cell r="F2030">
            <v>532.26439272727271</v>
          </cell>
          <cell r="G2030">
            <v>479.03795345454546</v>
          </cell>
          <cell r="H2030">
            <v>43952</v>
          </cell>
        </row>
        <row r="2032">
          <cell r="A2032" t="str">
            <v>T1359</v>
          </cell>
          <cell r="C2032" t="str">
            <v>Grueso Y Fino A La Cal Al Fieltro Interior</v>
          </cell>
          <cell r="D2032" t="str">
            <v>m2</v>
          </cell>
          <cell r="G2032">
            <v>1108.8375966333883</v>
          </cell>
          <cell r="H2032">
            <v>43952</v>
          </cell>
          <cell r="I2032" t="str">
            <v>08 REVOQUES</v>
          </cell>
        </row>
        <row r="2033">
          <cell r="B2033" t="str">
            <v>T1061</v>
          </cell>
          <cell r="C2033" t="str">
            <v>Jaharro Frat. Interior A La Cal 1/4:1:4</v>
          </cell>
          <cell r="D2033" t="str">
            <v>m2</v>
          </cell>
          <cell r="E2033">
            <v>1</v>
          </cell>
          <cell r="F2033">
            <v>561.63607478214874</v>
          </cell>
          <cell r="G2033">
            <v>561.63607478214874</v>
          </cell>
          <cell r="H2033">
            <v>43952</v>
          </cell>
        </row>
        <row r="2034">
          <cell r="B2034" t="str">
            <v>T1062</v>
          </cell>
          <cell r="C2034" t="str">
            <v>Enlucido Interior 1/8:1:3</v>
          </cell>
          <cell r="D2034" t="str">
            <v>m2</v>
          </cell>
          <cell r="E2034">
            <v>1</v>
          </cell>
          <cell r="F2034">
            <v>547.20152185123959</v>
          </cell>
          <cell r="G2034">
            <v>547.20152185123959</v>
          </cell>
          <cell r="H2034">
            <v>43952</v>
          </cell>
        </row>
        <row r="2036">
          <cell r="A2036" t="str">
            <v>T1360</v>
          </cell>
          <cell r="C2036" t="str">
            <v>Impermeable Y Grueso Exterior A La Cal</v>
          </cell>
          <cell r="D2036" t="str">
            <v>m2</v>
          </cell>
          <cell r="G2036">
            <v>702.57459042644632</v>
          </cell>
          <cell r="H2036">
            <v>43952</v>
          </cell>
          <cell r="I2036" t="str">
            <v>08 REVOQUES</v>
          </cell>
        </row>
        <row r="2037">
          <cell r="B2037" t="str">
            <v>T1025</v>
          </cell>
          <cell r="C2037" t="str">
            <v>Mat. - Mortero 1:3</v>
          </cell>
          <cell r="D2037" t="str">
            <v>m3</v>
          </cell>
          <cell r="E2037">
            <v>6.0000000000000001E-3</v>
          </cell>
          <cell r="F2037">
            <v>5534.3801652892562</v>
          </cell>
          <cell r="G2037">
            <v>33.206280991735539</v>
          </cell>
          <cell r="H2037">
            <v>43957.613171296296</v>
          </cell>
        </row>
        <row r="2038">
          <cell r="B2038" t="str">
            <v>T1028</v>
          </cell>
          <cell r="C2038" t="str">
            <v>Mat. - Mortero 1/4:1:4</v>
          </cell>
          <cell r="D2038" t="str">
            <v>m3</v>
          </cell>
          <cell r="E2038">
            <v>1.4999999999999999E-2</v>
          </cell>
          <cell r="F2038">
            <v>3757.4958677685954</v>
          </cell>
          <cell r="G2038">
            <v>56.362438016528927</v>
          </cell>
          <cell r="H2038">
            <v>43957.613113425927</v>
          </cell>
        </row>
        <row r="2039">
          <cell r="B2039" t="str">
            <v>I1004</v>
          </cell>
          <cell r="C2039" t="str">
            <v>Oficial</v>
          </cell>
          <cell r="D2039" t="str">
            <v>hs</v>
          </cell>
          <cell r="E2039">
            <v>0.7</v>
          </cell>
          <cell r="F2039">
            <v>466.81648872727277</v>
          </cell>
          <cell r="G2039">
            <v>326.77154210909094</v>
          </cell>
          <cell r="H2039">
            <v>43952</v>
          </cell>
        </row>
        <row r="2040">
          <cell r="B2040" t="str">
            <v>I1005</v>
          </cell>
          <cell r="C2040" t="str">
            <v>Ayudante</v>
          </cell>
          <cell r="D2040" t="str">
            <v>hs</v>
          </cell>
          <cell r="E2040">
            <v>0.7</v>
          </cell>
          <cell r="F2040">
            <v>408.90618472727266</v>
          </cell>
          <cell r="G2040">
            <v>286.23432930909087</v>
          </cell>
          <cell r="H2040">
            <v>43952</v>
          </cell>
        </row>
        <row r="2042">
          <cell r="A2042" t="str">
            <v>T1361</v>
          </cell>
          <cell r="C2042" t="str">
            <v>Tabique 12Cm. Estructura De 70Mm. Doble Placa 12,5Mm Con Aislacion 50Mm</v>
          </cell>
          <cell r="D2042" t="str">
            <v>m2</v>
          </cell>
          <cell r="G2042">
            <v>1684.7345521003251</v>
          </cell>
          <cell r="H2042">
            <v>43952</v>
          </cell>
          <cell r="I2042" t="str">
            <v>06 MAMPOSTERÍA, Y OTROS CERRAMIENTOS</v>
          </cell>
        </row>
        <row r="2043">
          <cell r="B2043" t="str">
            <v>I1022</v>
          </cell>
          <cell r="C2043" t="str">
            <v>Durlock Solera Ch Galv (70Mmx2.60M) Esp 0.52</v>
          </cell>
          <cell r="D2043" t="str">
            <v>ml</v>
          </cell>
          <cell r="E2043">
            <v>1.1499999999999999</v>
          </cell>
          <cell r="F2043">
            <v>69.930069930069934</v>
          </cell>
          <cell r="G2043">
            <v>80.419580419580413</v>
          </cell>
          <cell r="H2043">
            <v>43957.613923611112</v>
          </cell>
        </row>
        <row r="2044">
          <cell r="B2044" t="str">
            <v>I1023</v>
          </cell>
          <cell r="C2044" t="str">
            <v>Durlock Montante (69Mmx2.60M) Esp 0.52</v>
          </cell>
          <cell r="D2044" t="str">
            <v>ml</v>
          </cell>
          <cell r="E2044">
            <v>3</v>
          </cell>
          <cell r="F2044">
            <v>77.876668785759691</v>
          </cell>
          <cell r="G2044">
            <v>233.63000635727906</v>
          </cell>
          <cell r="H2044">
            <v>43957.613981481481</v>
          </cell>
        </row>
        <row r="2045">
          <cell r="B2045" t="str">
            <v>I1024</v>
          </cell>
          <cell r="C2045" t="str">
            <v>Fijaciones Nro 8 C / Tarugos (2000 Unidades)</v>
          </cell>
          <cell r="D2045" t="str">
            <v>u</v>
          </cell>
          <cell r="E2045">
            <v>3.5</v>
          </cell>
          <cell r="F2045">
            <v>1.7206363636363635</v>
          </cell>
          <cell r="G2045">
            <v>6.0222272727272728</v>
          </cell>
          <cell r="H2045">
            <v>43957.614039351851</v>
          </cell>
        </row>
        <row r="2046">
          <cell r="B2046" t="str">
            <v>I1025</v>
          </cell>
          <cell r="C2046" t="str">
            <v>Durlock Tornillos T2</v>
          </cell>
          <cell r="D2046" t="str">
            <v>u</v>
          </cell>
          <cell r="E2046">
            <v>30</v>
          </cell>
          <cell r="F2046">
            <v>0.49504132231404963</v>
          </cell>
          <cell r="G2046">
            <v>14.851239669421489</v>
          </cell>
          <cell r="H2046">
            <v>43957.61409722222</v>
          </cell>
        </row>
        <row r="2047">
          <cell r="B2047" t="str">
            <v>I1026</v>
          </cell>
          <cell r="C2047" t="str">
            <v>Cinta Papel Durlock 150 Ml</v>
          </cell>
          <cell r="D2047" t="str">
            <v>ml</v>
          </cell>
          <cell r="E2047">
            <v>3.3</v>
          </cell>
          <cell r="F2047">
            <v>2.9311294765840223</v>
          </cell>
          <cell r="G2047">
            <v>9.6727272727272737</v>
          </cell>
          <cell r="H2047">
            <v>43957.614155092589</v>
          </cell>
        </row>
        <row r="2048">
          <cell r="B2048" t="str">
            <v>I1027</v>
          </cell>
          <cell r="C2048" t="str">
            <v>Masilla Durlock X 32 Kg</v>
          </cell>
          <cell r="D2048" t="str">
            <v>kg</v>
          </cell>
          <cell r="E2048">
            <v>1.8</v>
          </cell>
          <cell r="F2048">
            <v>43.827479338842977</v>
          </cell>
          <cell r="G2048">
            <v>78.889462809917362</v>
          </cell>
          <cell r="H2048">
            <v>43957.614212962966</v>
          </cell>
        </row>
        <row r="2049">
          <cell r="B2049" t="str">
            <v>I1030</v>
          </cell>
          <cell r="C2049" t="str">
            <v>Durlock Placa Std Esp 12.5Mm (1.20Mx2.40M)</v>
          </cell>
          <cell r="D2049" t="str">
            <v>u</v>
          </cell>
          <cell r="E2049">
            <v>0.72916666666666674</v>
          </cell>
          <cell r="F2049">
            <v>442.14876033057851</v>
          </cell>
          <cell r="G2049">
            <v>322.40013774104688</v>
          </cell>
          <cell r="H2049">
            <v>43957.614386574074</v>
          </cell>
        </row>
        <row r="2050">
          <cell r="B2050" t="str">
            <v>I1057</v>
          </cell>
          <cell r="C2050" t="str">
            <v>Durlock Tornillos T1</v>
          </cell>
          <cell r="D2050" t="str">
            <v>u</v>
          </cell>
          <cell r="E2050">
            <v>10</v>
          </cell>
          <cell r="F2050">
            <v>0.71074380165289264</v>
          </cell>
          <cell r="G2050">
            <v>7.1074380165289259</v>
          </cell>
          <cell r="H2050">
            <v>43957.61519675926</v>
          </cell>
        </row>
        <row r="2051">
          <cell r="B2051" t="str">
            <v>I1345</v>
          </cell>
          <cell r="C2051" t="str">
            <v>Lana De Vidrio Para Tabique De Roca De Yeso 0,41 X 16 Mts 6,66 M2</v>
          </cell>
          <cell r="D2051" t="str">
            <v>u</v>
          </cell>
          <cell r="E2051">
            <v>0.15015015015015015</v>
          </cell>
          <cell r="F2051">
            <v>1247.9338842975208</v>
          </cell>
          <cell r="G2051">
            <v>187.37746010473285</v>
          </cell>
          <cell r="H2051">
            <v>43957.619942129626</v>
          </cell>
        </row>
        <row r="2052">
          <cell r="B2052" t="str">
            <v>I1004</v>
          </cell>
          <cell r="C2052" t="str">
            <v>Oficial</v>
          </cell>
          <cell r="D2052" t="str">
            <v>hs</v>
          </cell>
          <cell r="E2052">
            <v>0.85</v>
          </cell>
          <cell r="F2052">
            <v>466.81648872727277</v>
          </cell>
          <cell r="G2052">
            <v>396.79401541818186</v>
          </cell>
          <cell r="H2052">
            <v>43952</v>
          </cell>
        </row>
        <row r="2053">
          <cell r="B2053" t="str">
            <v>I1005</v>
          </cell>
          <cell r="C2053" t="str">
            <v>Ayudante</v>
          </cell>
          <cell r="D2053" t="str">
            <v>hs</v>
          </cell>
          <cell r="E2053">
            <v>0.85</v>
          </cell>
          <cell r="F2053">
            <v>408.90618472727266</v>
          </cell>
          <cell r="G2053">
            <v>347.57025701818174</v>
          </cell>
          <cell r="H2053">
            <v>43952</v>
          </cell>
        </row>
        <row r="2055">
          <cell r="A2055" t="str">
            <v>T1362</v>
          </cell>
          <cell r="C2055" t="str">
            <v>Tabique 12Cm Rf60. Estructura De 70Mm. Doble Placa Roja 12,5Mm Con Aislacion 50Mm</v>
          </cell>
          <cell r="D2055" t="str">
            <v>m2</v>
          </cell>
          <cell r="G2055">
            <v>1684.7345521003251</v>
          </cell>
          <cell r="H2055">
            <v>43952</v>
          </cell>
          <cell r="I2055" t="str">
            <v>06 MAMPOSTERÍA, Y OTROS CERRAMIENTOS</v>
          </cell>
        </row>
        <row r="2056">
          <cell r="B2056" t="str">
            <v>I1022</v>
          </cell>
          <cell r="C2056" t="str">
            <v>Durlock Solera Ch Galv (70Mmx2.60M) Esp 0.52</v>
          </cell>
          <cell r="D2056" t="str">
            <v>ml</v>
          </cell>
          <cell r="E2056">
            <v>1.1499999999999999</v>
          </cell>
          <cell r="F2056">
            <v>69.930069930069934</v>
          </cell>
          <cell r="G2056">
            <v>80.419580419580413</v>
          </cell>
          <cell r="H2056">
            <v>43957.613923611112</v>
          </cell>
        </row>
        <row r="2057">
          <cell r="B2057" t="str">
            <v>I1023</v>
          </cell>
          <cell r="C2057" t="str">
            <v>Durlock Montante (69Mmx2.60M) Esp 0.52</v>
          </cell>
          <cell r="D2057" t="str">
            <v>ml</v>
          </cell>
          <cell r="E2057">
            <v>3</v>
          </cell>
          <cell r="F2057">
            <v>77.876668785759691</v>
          </cell>
          <cell r="G2057">
            <v>233.63000635727906</v>
          </cell>
          <cell r="H2057">
            <v>43957.613981481481</v>
          </cell>
        </row>
        <row r="2058">
          <cell r="B2058" t="str">
            <v>I1024</v>
          </cell>
          <cell r="C2058" t="str">
            <v>Fijaciones Nro 8 C / Tarugos (2000 Unidades)</v>
          </cell>
          <cell r="D2058" t="str">
            <v>u</v>
          </cell>
          <cell r="E2058">
            <v>3.5</v>
          </cell>
          <cell r="F2058">
            <v>1.7206363636363635</v>
          </cell>
          <cell r="G2058">
            <v>6.0222272727272728</v>
          </cell>
          <cell r="H2058">
            <v>43957.614039351851</v>
          </cell>
        </row>
        <row r="2059">
          <cell r="B2059" t="str">
            <v>I1025</v>
          </cell>
          <cell r="C2059" t="str">
            <v>Durlock Tornillos T2</v>
          </cell>
          <cell r="D2059" t="str">
            <v>u</v>
          </cell>
          <cell r="E2059">
            <v>30</v>
          </cell>
          <cell r="F2059">
            <v>0.49504132231404963</v>
          </cell>
          <cell r="G2059">
            <v>14.851239669421489</v>
          </cell>
          <cell r="H2059">
            <v>43957.61409722222</v>
          </cell>
        </row>
        <row r="2060">
          <cell r="B2060" t="str">
            <v>I1026</v>
          </cell>
          <cell r="C2060" t="str">
            <v>Cinta Papel Durlock 150 Ml</v>
          </cell>
          <cell r="D2060" t="str">
            <v>ml</v>
          </cell>
          <cell r="E2060">
            <v>3.3</v>
          </cell>
          <cell r="F2060">
            <v>2.9311294765840223</v>
          </cell>
          <cell r="G2060">
            <v>9.6727272727272737</v>
          </cell>
          <cell r="H2060">
            <v>43957.614155092589</v>
          </cell>
        </row>
        <row r="2061">
          <cell r="B2061" t="str">
            <v>I1027</v>
          </cell>
          <cell r="C2061" t="str">
            <v>Masilla Durlock X 32 Kg</v>
          </cell>
          <cell r="D2061" t="str">
            <v>kg</v>
          </cell>
          <cell r="E2061">
            <v>1.8</v>
          </cell>
          <cell r="F2061">
            <v>43.827479338842977</v>
          </cell>
          <cell r="G2061">
            <v>78.889462809917362</v>
          </cell>
          <cell r="H2061">
            <v>43957.614212962966</v>
          </cell>
        </row>
        <row r="2062">
          <cell r="B2062" t="str">
            <v>I1030</v>
          </cell>
          <cell r="C2062" t="str">
            <v>Durlock Placa Std Esp 12.5Mm (1.20Mx2.40M)</v>
          </cell>
          <cell r="D2062" t="str">
            <v>u</v>
          </cell>
          <cell r="E2062">
            <v>0.72916666666666674</v>
          </cell>
          <cell r="F2062">
            <v>442.14876033057851</v>
          </cell>
          <cell r="G2062">
            <v>322.40013774104688</v>
          </cell>
          <cell r="H2062">
            <v>43957.614386574074</v>
          </cell>
        </row>
        <row r="2063">
          <cell r="B2063" t="str">
            <v>I1057</v>
          </cell>
          <cell r="C2063" t="str">
            <v>Durlock Tornillos T1</v>
          </cell>
          <cell r="D2063" t="str">
            <v>u</v>
          </cell>
          <cell r="E2063">
            <v>10</v>
          </cell>
          <cell r="F2063">
            <v>0.71074380165289264</v>
          </cell>
          <cell r="G2063">
            <v>7.1074380165289259</v>
          </cell>
          <cell r="H2063">
            <v>43957.61519675926</v>
          </cell>
        </row>
        <row r="2064">
          <cell r="B2064" t="str">
            <v>I1345</v>
          </cell>
          <cell r="C2064" t="str">
            <v>Lana De Vidrio Para Tabique De Roca De Yeso 0,41 X 16 Mts 6,66 M2</v>
          </cell>
          <cell r="D2064" t="str">
            <v>u</v>
          </cell>
          <cell r="E2064">
            <v>0.15015015015015015</v>
          </cell>
          <cell r="F2064">
            <v>1247.9338842975208</v>
          </cell>
          <cell r="G2064">
            <v>187.37746010473285</v>
          </cell>
          <cell r="H2064">
            <v>43957.619942129626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0.85</v>
          </cell>
          <cell r="F2065">
            <v>466.81648872727277</v>
          </cell>
          <cell r="G2065">
            <v>396.79401541818186</v>
          </cell>
          <cell r="H2065">
            <v>43952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0.85</v>
          </cell>
          <cell r="F2066">
            <v>408.90618472727266</v>
          </cell>
          <cell r="G2066">
            <v>347.57025701818174</v>
          </cell>
          <cell r="H2066">
            <v>43952</v>
          </cell>
        </row>
        <row r="2068">
          <cell r="A2068" t="str">
            <v>T1363</v>
          </cell>
          <cell r="C2068" t="str">
            <v>Cielorraso Suspendido De Placa De Yeso Junta Tomada</v>
          </cell>
          <cell r="D2068" t="str">
            <v>m2</v>
          </cell>
          <cell r="G2068">
            <v>933.34506620271236</v>
          </cell>
          <cell r="H2068">
            <v>42948</v>
          </cell>
          <cell r="I2068" t="str">
            <v>DURLOCK</v>
          </cell>
        </row>
        <row r="2069">
          <cell r="B2069" t="str">
            <v>I1059</v>
          </cell>
          <cell r="C2069" t="str">
            <v>Solera  35 Mm X 2,60 M. Esp 0.52</v>
          </cell>
          <cell r="D2069" t="str">
            <v>u</v>
          </cell>
          <cell r="E2069">
            <v>0.46153846153846151</v>
          </cell>
          <cell r="F2069">
            <v>35.630000000000003</v>
          </cell>
          <cell r="G2069">
            <v>16.444615384615386</v>
          </cell>
          <cell r="H2069">
            <v>42948</v>
          </cell>
          <cell r="I2069" t="str">
            <v>1 A 1,3 ML/M2</v>
          </cell>
        </row>
        <row r="2070">
          <cell r="B2070" t="str">
            <v>I1060</v>
          </cell>
          <cell r="C2070" t="str">
            <v>Montante De 34 Mm X 2.60 Esp 0.52</v>
          </cell>
          <cell r="D2070" t="str">
            <v>u</v>
          </cell>
          <cell r="E2070">
            <v>1.2692307692307692</v>
          </cell>
          <cell r="F2070">
            <v>40.86</v>
          </cell>
          <cell r="G2070">
            <v>51.860769230769229</v>
          </cell>
          <cell r="H2070">
            <v>42948</v>
          </cell>
          <cell r="I2070" t="str">
            <v>3 a 3,5 ML/M2</v>
          </cell>
        </row>
        <row r="2071">
          <cell r="B2071" t="str">
            <v>I1024</v>
          </cell>
          <cell r="C2071" t="str">
            <v>Fijaciones Nro 8 C / Tarugos (2000 Unidades)</v>
          </cell>
          <cell r="D2071" t="str">
            <v>u</v>
          </cell>
          <cell r="E2071">
            <v>3.5000000000000003E-2</v>
          </cell>
          <cell r="F2071">
            <v>1.7206363636363635</v>
          </cell>
          <cell r="G2071">
            <v>6.0222272727272728E-2</v>
          </cell>
          <cell r="H2071">
            <v>43957.614039351851</v>
          </cell>
          <cell r="I2071" t="str">
            <v>3,5 / M2</v>
          </cell>
        </row>
        <row r="2072">
          <cell r="B2072" t="str">
            <v>I1057</v>
          </cell>
          <cell r="C2072" t="str">
            <v>Durlock Tornillos T1</v>
          </cell>
          <cell r="D2072" t="str">
            <v>u</v>
          </cell>
          <cell r="E2072">
            <v>10</v>
          </cell>
          <cell r="F2072">
            <v>0.71074380165289264</v>
          </cell>
          <cell r="G2072">
            <v>7.1074380165289259</v>
          </cell>
          <cell r="H2072">
            <v>43957.61519675926</v>
          </cell>
          <cell r="I2072" t="str">
            <v>10 / M2</v>
          </cell>
        </row>
        <row r="2073">
          <cell r="B2073" t="str">
            <v>I1058</v>
          </cell>
          <cell r="C2073" t="str">
            <v>Durlock Placa(120X240X0,095)</v>
          </cell>
          <cell r="D2073" t="str">
            <v>u</v>
          </cell>
          <cell r="E2073">
            <v>0.36458333333333337</v>
          </cell>
          <cell r="F2073">
            <v>404.14876033057851</v>
          </cell>
          <cell r="G2073">
            <v>147.34590220385675</v>
          </cell>
          <cell r="H2073">
            <v>43957.615254629629</v>
          </cell>
          <cell r="I2073" t="str">
            <v>1,05 / M2 (1,20 X 2,40 = 2,88 M2/PLACA)</v>
          </cell>
        </row>
        <row r="2074">
          <cell r="B2074" t="str">
            <v>I1025</v>
          </cell>
          <cell r="C2074" t="str">
            <v>Durlock Tornillos T2</v>
          </cell>
          <cell r="D2074" t="str">
            <v>u</v>
          </cell>
          <cell r="E2074">
            <v>15</v>
          </cell>
          <cell r="F2074">
            <v>0.49504132231404963</v>
          </cell>
          <cell r="G2074">
            <v>7.4256198347107443</v>
          </cell>
          <cell r="H2074">
            <v>43957.61409722222</v>
          </cell>
          <cell r="I2074" t="str">
            <v>15 / M2</v>
          </cell>
        </row>
        <row r="2075">
          <cell r="B2075" t="str">
            <v>I1026</v>
          </cell>
          <cell r="C2075" t="str">
            <v>Cinta Papel Durlock 150 Ml</v>
          </cell>
          <cell r="D2075" t="str">
            <v>ml</v>
          </cell>
          <cell r="E2075">
            <v>1.65</v>
          </cell>
          <cell r="F2075">
            <v>2.9311294765840223</v>
          </cell>
          <cell r="G2075">
            <v>4.8363636363636369</v>
          </cell>
          <cell r="H2075">
            <v>43957.614155092589</v>
          </cell>
          <cell r="I2075" t="str">
            <v>1,65 ML/M2</v>
          </cell>
        </row>
        <row r="2076">
          <cell r="B2076" t="str">
            <v>I1027</v>
          </cell>
          <cell r="C2076" t="str">
            <v>Masilla Durlock X 32 Kg</v>
          </cell>
          <cell r="D2076" t="str">
            <v>kg</v>
          </cell>
          <cell r="E2076">
            <v>0.9</v>
          </cell>
          <cell r="F2076">
            <v>43.827479338842977</v>
          </cell>
          <cell r="G2076">
            <v>39.444731404958681</v>
          </cell>
          <cell r="H2076">
            <v>43957.614212962966</v>
          </cell>
          <cell r="I2076" t="str">
            <v>0,90 KG/M2</v>
          </cell>
        </row>
        <row r="2077">
          <cell r="B2077" t="str">
            <v>I1005</v>
          </cell>
          <cell r="C2077" t="str">
            <v>Ayudante</v>
          </cell>
          <cell r="D2077" t="str">
            <v>hs</v>
          </cell>
          <cell r="E2077">
            <v>0.7</v>
          </cell>
          <cell r="F2077">
            <v>408.90618472727266</v>
          </cell>
          <cell r="G2077">
            <v>286.23432930909087</v>
          </cell>
          <cell r="H2077">
            <v>43952</v>
          </cell>
        </row>
        <row r="2078">
          <cell r="B2078" t="str">
            <v>I1016</v>
          </cell>
          <cell r="C2078" t="str">
            <v>Oficial Especializado</v>
          </cell>
          <cell r="D2078" t="str">
            <v>hs</v>
          </cell>
          <cell r="E2078">
            <v>0.7</v>
          </cell>
          <cell r="F2078">
            <v>532.26439272727271</v>
          </cell>
          <cell r="G2078">
            <v>372.58507490909085</v>
          </cell>
          <cell r="H2078">
            <v>43952</v>
          </cell>
        </row>
        <row r="2080">
          <cell r="A2080" t="str">
            <v>T1364</v>
          </cell>
          <cell r="C2080" t="str">
            <v>Cielorraso Suspendido Placa Desmontable</v>
          </cell>
          <cell r="D2080" t="str">
            <v>m2</v>
          </cell>
          <cell r="G2080">
            <v>1411.2579792396693</v>
          </cell>
          <cell r="H2080">
            <v>43952</v>
          </cell>
          <cell r="I2080" t="str">
            <v>DURLOCK</v>
          </cell>
        </row>
        <row r="2081">
          <cell r="B2081" t="str">
            <v>I1347</v>
          </cell>
          <cell r="C2081" t="str">
            <v>Placa Lisa Durlock Desmontable 60X60</v>
          </cell>
          <cell r="D2081" t="str">
            <v>u</v>
          </cell>
          <cell r="E2081">
            <v>2.83</v>
          </cell>
          <cell r="F2081">
            <v>96.884297520661164</v>
          </cell>
          <cell r="G2081">
            <v>274.18256198347109</v>
          </cell>
          <cell r="H2081">
            <v>43957.620057870372</v>
          </cell>
        </row>
        <row r="2082">
          <cell r="B2082" t="str">
            <v>I1348</v>
          </cell>
          <cell r="C2082" t="str">
            <v>Buña Perimetral Prepintadas 2,6M Durlock</v>
          </cell>
          <cell r="D2082" t="str">
            <v>u</v>
          </cell>
          <cell r="E2082">
            <v>0.5</v>
          </cell>
          <cell r="F2082">
            <v>170.38016528925621</v>
          </cell>
          <cell r="G2082">
            <v>85.190082644628106</v>
          </cell>
          <cell r="H2082">
            <v>43957.620115740741</v>
          </cell>
        </row>
        <row r="2083">
          <cell r="B2083" t="str">
            <v>I1349</v>
          </cell>
          <cell r="C2083" t="str">
            <v>Perfil Larguero Cielorraso Desmontable 3,66M</v>
          </cell>
          <cell r="D2083" t="str">
            <v>u</v>
          </cell>
          <cell r="E2083">
            <v>0.44</v>
          </cell>
          <cell r="F2083">
            <v>175.20661157024793</v>
          </cell>
          <cell r="G2083">
            <v>77.090909090909093</v>
          </cell>
          <cell r="H2083">
            <v>43957.620173611111</v>
          </cell>
        </row>
        <row r="2084">
          <cell r="B2084" t="str">
            <v>I1350</v>
          </cell>
          <cell r="C2084" t="str">
            <v>Perfil Travesaño Cielorraso Desmontable 0.61M</v>
          </cell>
          <cell r="D2084" t="str">
            <v>u</v>
          </cell>
          <cell r="E2084">
            <v>2.63</v>
          </cell>
          <cell r="F2084">
            <v>30.578512396694215</v>
          </cell>
          <cell r="G2084">
            <v>80.421487603305778</v>
          </cell>
          <cell r="H2084">
            <v>43957.62023148148</v>
          </cell>
        </row>
        <row r="2085">
          <cell r="B2085" t="str">
            <v>I1351</v>
          </cell>
          <cell r="C2085" t="str">
            <v>Alambre Galvanizado N14 (2.03Mm.) X 5 Kilos/200Mts</v>
          </cell>
          <cell r="D2085" t="str">
            <v>kg</v>
          </cell>
          <cell r="E2085">
            <v>3.2500000000000001E-2</v>
          </cell>
          <cell r="F2085">
            <v>256.198347107438</v>
          </cell>
          <cell r="G2085">
            <v>8.3264462809917354</v>
          </cell>
          <cell r="H2085">
            <v>43957.620289351849</v>
          </cell>
          <cell r="I2085" t="str">
            <v>1,3 ML</v>
          </cell>
        </row>
        <row r="2086">
          <cell r="B2086" t="str">
            <v>I1024</v>
          </cell>
          <cell r="C2086" t="str">
            <v>Fijaciones Nro 8 C / Tarugos (2000 Unidades)</v>
          </cell>
          <cell r="D2086" t="str">
            <v>u</v>
          </cell>
          <cell r="E2086">
            <v>6</v>
          </cell>
          <cell r="F2086">
            <v>1.7206363636363635</v>
          </cell>
          <cell r="G2086">
            <v>10.323818181818181</v>
          </cell>
          <cell r="H2086">
            <v>43957.614039351851</v>
          </cell>
        </row>
        <row r="2087">
          <cell r="B2087" t="str">
            <v>I1004</v>
          </cell>
          <cell r="C2087" t="str">
            <v>Oficial</v>
          </cell>
          <cell r="D2087" t="str">
            <v>hs</v>
          </cell>
          <cell r="E2087">
            <v>1</v>
          </cell>
          <cell r="F2087">
            <v>466.81648872727277</v>
          </cell>
          <cell r="G2087">
            <v>466.81648872727277</v>
          </cell>
          <cell r="H2087">
            <v>43952</v>
          </cell>
        </row>
        <row r="2088">
          <cell r="B2088" t="str">
            <v>I1005</v>
          </cell>
          <cell r="C2088" t="str">
            <v>Ayudante</v>
          </cell>
          <cell r="D2088" t="str">
            <v>hs</v>
          </cell>
          <cell r="E2088">
            <v>1</v>
          </cell>
          <cell r="F2088">
            <v>408.90618472727266</v>
          </cell>
          <cell r="G2088">
            <v>408.90618472727266</v>
          </cell>
          <cell r="H2088">
            <v>43952</v>
          </cell>
        </row>
        <row r="2090">
          <cell r="A2090" t="str">
            <v>T1366</v>
          </cell>
          <cell r="C2090" t="str">
            <v xml:space="preserve">Cielorraso Suspendido Placa Cementicia </v>
          </cell>
          <cell r="D2090" t="str">
            <v>m2</v>
          </cell>
          <cell r="G2090">
            <v>2853.3530278045837</v>
          </cell>
          <cell r="H2090">
            <v>43952</v>
          </cell>
          <cell r="I2090" t="str">
            <v>DURLOCK</v>
          </cell>
        </row>
        <row r="2091">
          <cell r="B2091" t="str">
            <v>I1354</v>
          </cell>
          <cell r="C2091" t="str">
            <v>Placa Superboard St 8 Mm 1,20 X 2,4</v>
          </cell>
          <cell r="D2091" t="str">
            <v>m2</v>
          </cell>
          <cell r="E2091">
            <v>1.05</v>
          </cell>
          <cell r="F2091">
            <v>544.65105601469236</v>
          </cell>
          <cell r="G2091">
            <v>571.88360881542701</v>
          </cell>
          <cell r="H2091">
            <v>43957.620462962965</v>
          </cell>
        </row>
        <row r="2092">
          <cell r="B2092" t="str">
            <v>I1352</v>
          </cell>
          <cell r="C2092" t="str">
            <v>Perfil Pcg 70 X 0,90 Mm X 6 M</v>
          </cell>
          <cell r="D2092" t="str">
            <v>ml</v>
          </cell>
          <cell r="E2092">
            <v>3.6</v>
          </cell>
          <cell r="F2092">
            <v>184.01239669421489</v>
          </cell>
          <cell r="G2092">
            <v>662.44462809917366</v>
          </cell>
          <cell r="H2092">
            <v>43957.620347222219</v>
          </cell>
        </row>
        <row r="2093">
          <cell r="B2093" t="str">
            <v>I1353</v>
          </cell>
          <cell r="C2093" t="str">
            <v>Perfil Pcu 70 X 0,90 Mm X 6 M</v>
          </cell>
          <cell r="D2093" t="str">
            <v>ml</v>
          </cell>
          <cell r="E2093">
            <v>1.5</v>
          </cell>
          <cell r="F2093">
            <v>144.25068870523415</v>
          </cell>
          <cell r="G2093">
            <v>216.37603305785123</v>
          </cell>
          <cell r="H2093">
            <v>43957.620405092595</v>
          </cell>
          <cell r="I2093" t="str">
            <v>0,4M + POR FLEJE DE CHAPA</v>
          </cell>
        </row>
        <row r="2094">
          <cell r="B2094" t="str">
            <v>I1357</v>
          </cell>
          <cell r="C2094" t="str">
            <v>Tornillo T1 Punta Mecha Galvanizado ¾”</v>
          </cell>
          <cell r="D2094" t="str">
            <v>u</v>
          </cell>
          <cell r="E2094">
            <v>16</v>
          </cell>
          <cell r="F2094">
            <v>0.83205454545454549</v>
          </cell>
          <cell r="G2094">
            <v>13.312872727272728</v>
          </cell>
          <cell r="H2094">
            <v>43957.620636574073</v>
          </cell>
        </row>
        <row r="2095">
          <cell r="B2095" t="str">
            <v>I1358</v>
          </cell>
          <cell r="C2095" t="str">
            <v>Tornillo T1 Hexagonal Punta Mecha Galvanizado ¾”</v>
          </cell>
          <cell r="D2095" t="str">
            <v>u</v>
          </cell>
          <cell r="E2095">
            <v>4</v>
          </cell>
          <cell r="F2095">
            <v>1.4773081463990556</v>
          </cell>
          <cell r="G2095">
            <v>5.9092325855962224</v>
          </cell>
          <cell r="H2095">
            <v>43957.620694444442</v>
          </cell>
        </row>
        <row r="2096">
          <cell r="B2096" t="str">
            <v>I1359</v>
          </cell>
          <cell r="C2096" t="str">
            <v>Tornillo Superboard® T2 8 X 1 ¼”</v>
          </cell>
          <cell r="D2096" t="str">
            <v>u</v>
          </cell>
          <cell r="E2096">
            <v>14</v>
          </cell>
          <cell r="F2096">
            <v>4.5983471074380162</v>
          </cell>
          <cell r="G2096">
            <v>64.376859504132227</v>
          </cell>
          <cell r="H2096">
            <v>43957.620752314811</v>
          </cell>
        </row>
        <row r="2097">
          <cell r="B2097" t="str">
            <v>I1355</v>
          </cell>
          <cell r="C2097" t="str">
            <v>Masilla Superboard X 15 Kg</v>
          </cell>
          <cell r="D2097" t="str">
            <v>kg</v>
          </cell>
          <cell r="E2097">
            <v>0.14000000000000001</v>
          </cell>
          <cell r="F2097">
            <v>255.84683195592288</v>
          </cell>
          <cell r="G2097">
            <v>35.818556473829204</v>
          </cell>
          <cell r="H2097">
            <v>43957.620520833334</v>
          </cell>
        </row>
        <row r="2098">
          <cell r="B2098" t="str">
            <v>I1360</v>
          </cell>
          <cell r="C2098" t="str">
            <v>Cinta Tramada De Fibra De Vidrio Superboard®│Ancho 5 Cm</v>
          </cell>
          <cell r="D2098" t="str">
            <v>ml</v>
          </cell>
          <cell r="E2098">
            <v>1.65</v>
          </cell>
          <cell r="F2098">
            <v>4.2415059687786956</v>
          </cell>
          <cell r="G2098">
            <v>6.9984848484848472</v>
          </cell>
          <cell r="H2098">
            <v>43957.620810185188</v>
          </cell>
        </row>
        <row r="2099">
          <cell r="B2099" t="str">
            <v>I1361</v>
          </cell>
          <cell r="C2099" t="str">
            <v>Ángulo De Ajuste Galvanizado</v>
          </cell>
          <cell r="D2099" t="str">
            <v>ml</v>
          </cell>
          <cell r="E2099">
            <v>1</v>
          </cell>
          <cell r="F2099">
            <v>25.365543547361728</v>
          </cell>
          <cell r="G2099">
            <v>25.365543547361728</v>
          </cell>
          <cell r="H2099">
            <v>43957.620868055557</v>
          </cell>
        </row>
        <row r="2100">
          <cell r="B2100" t="str">
            <v>I1356</v>
          </cell>
          <cell r="C2100" t="str">
            <v>Sellador Poliuretánico Sika X 300Ml</v>
          </cell>
          <cell r="D2100" t="str">
            <v>u</v>
          </cell>
          <cell r="E2100">
            <v>0.2</v>
          </cell>
          <cell r="F2100">
            <v>809.09090909090912</v>
          </cell>
          <cell r="G2100">
            <v>161.81818181818184</v>
          </cell>
          <cell r="H2100">
            <v>43957.620578703703</v>
          </cell>
        </row>
        <row r="2101">
          <cell r="B2101" t="str">
            <v>I1363</v>
          </cell>
          <cell r="C2101" t="str">
            <v>Fondo De Junta Preformado 15 Mm</v>
          </cell>
          <cell r="D2101" t="str">
            <v>ml</v>
          </cell>
          <cell r="E2101">
            <v>1</v>
          </cell>
          <cell r="F2101">
            <v>38.181818181818187</v>
          </cell>
          <cell r="G2101">
            <v>38.181818181818187</v>
          </cell>
          <cell r="H2101">
            <v>43957.620925925927</v>
          </cell>
        </row>
        <row r="2102">
          <cell r="B2102" t="str">
            <v>I1004</v>
          </cell>
          <cell r="C2102" t="str">
            <v>Oficial</v>
          </cell>
          <cell r="D2102" t="str">
            <v>hs</v>
          </cell>
          <cell r="E2102">
            <v>1.2</v>
          </cell>
          <cell r="F2102">
            <v>466.81648872727277</v>
          </cell>
          <cell r="G2102">
            <v>560.1797864727273</v>
          </cell>
          <cell r="H2102">
            <v>43952</v>
          </cell>
        </row>
        <row r="2103">
          <cell r="B2103" t="str">
            <v>I1005</v>
          </cell>
          <cell r="C2103" t="str">
            <v>Ayudante</v>
          </cell>
          <cell r="D2103" t="str">
            <v>hs</v>
          </cell>
          <cell r="E2103">
            <v>1.2</v>
          </cell>
          <cell r="F2103">
            <v>408.90618472727266</v>
          </cell>
          <cell r="G2103">
            <v>490.68742167272717</v>
          </cell>
          <cell r="H2103">
            <v>43952</v>
          </cell>
        </row>
        <row r="2105">
          <cell r="A2105" t="str">
            <v>T1367</v>
          </cell>
          <cell r="C2105" t="str">
            <v>Cajon Suspendido De Placa De Yeso Junta Tomada</v>
          </cell>
          <cell r="D2105" t="str">
            <v>m2</v>
          </cell>
          <cell r="G2105">
            <v>1215.696239439076</v>
          </cell>
          <cell r="H2105">
            <v>42948</v>
          </cell>
          <cell r="I2105" t="str">
            <v>DURLOCK</v>
          </cell>
        </row>
        <row r="2106">
          <cell r="B2106" t="str">
            <v>I1059</v>
          </cell>
          <cell r="C2106" t="str">
            <v>Solera  35 Mm X 2,60 M. Esp 0.52</v>
          </cell>
          <cell r="D2106" t="str">
            <v>u</v>
          </cell>
          <cell r="E2106">
            <v>0.46153846153846151</v>
          </cell>
          <cell r="F2106">
            <v>35.630000000000003</v>
          </cell>
          <cell r="G2106">
            <v>16.444615384615386</v>
          </cell>
          <cell r="H2106">
            <v>42948</v>
          </cell>
          <cell r="I2106" t="str">
            <v>1 A 1,3 ML/M2</v>
          </cell>
        </row>
        <row r="2107">
          <cell r="B2107" t="str">
            <v>I1060</v>
          </cell>
          <cell r="C2107" t="str">
            <v>Montante De 34 Mm X 2.60 Esp 0.52</v>
          </cell>
          <cell r="D2107" t="str">
            <v>u</v>
          </cell>
          <cell r="E2107">
            <v>1.2692307692307692</v>
          </cell>
          <cell r="F2107">
            <v>40.86</v>
          </cell>
          <cell r="G2107">
            <v>51.860769230769229</v>
          </cell>
          <cell r="H2107">
            <v>42948</v>
          </cell>
          <cell r="I2107" t="str">
            <v>3 a 3,5 ML/M2</v>
          </cell>
        </row>
        <row r="2108">
          <cell r="B2108" t="str">
            <v>I1024</v>
          </cell>
          <cell r="C2108" t="str">
            <v>Fijaciones Nro 8 C / Tarugos (2000 Unidades)</v>
          </cell>
          <cell r="D2108" t="str">
            <v>u</v>
          </cell>
          <cell r="E2108">
            <v>3.5000000000000003E-2</v>
          </cell>
          <cell r="F2108">
            <v>1.7206363636363635</v>
          </cell>
          <cell r="G2108">
            <v>6.0222272727272728E-2</v>
          </cell>
          <cell r="H2108">
            <v>43957.614039351851</v>
          </cell>
          <cell r="I2108" t="str">
            <v>3,5 / M2</v>
          </cell>
        </row>
        <row r="2109">
          <cell r="B2109" t="str">
            <v>I1057</v>
          </cell>
          <cell r="C2109" t="str">
            <v>Durlock Tornillos T1</v>
          </cell>
          <cell r="D2109" t="str">
            <v>u</v>
          </cell>
          <cell r="E2109">
            <v>10</v>
          </cell>
          <cell r="F2109">
            <v>0.71074380165289264</v>
          </cell>
          <cell r="G2109">
            <v>7.1074380165289259</v>
          </cell>
          <cell r="H2109">
            <v>43957.61519675926</v>
          </cell>
          <cell r="I2109" t="str">
            <v>10 / M2</v>
          </cell>
        </row>
        <row r="2110">
          <cell r="B2110" t="str">
            <v>I1058</v>
          </cell>
          <cell r="C2110" t="str">
            <v>Durlock Placa(120X240X0,095)</v>
          </cell>
          <cell r="D2110" t="str">
            <v>u</v>
          </cell>
          <cell r="E2110">
            <v>0.36458333333333337</v>
          </cell>
          <cell r="F2110">
            <v>404.14876033057851</v>
          </cell>
          <cell r="G2110">
            <v>147.34590220385675</v>
          </cell>
          <cell r="H2110">
            <v>43957.615254629629</v>
          </cell>
          <cell r="I2110" t="str">
            <v>1,05 / M2 (1,20 X 2,40 = 2,88 M2/PLACA)</v>
          </cell>
        </row>
        <row r="2111">
          <cell r="B2111" t="str">
            <v>I1025</v>
          </cell>
          <cell r="C2111" t="str">
            <v>Durlock Tornillos T2</v>
          </cell>
          <cell r="D2111" t="str">
            <v>u</v>
          </cell>
          <cell r="E2111">
            <v>15</v>
          </cell>
          <cell r="F2111">
            <v>0.49504132231404963</v>
          </cell>
          <cell r="G2111">
            <v>7.4256198347107443</v>
          </cell>
          <cell r="H2111">
            <v>43957.61409722222</v>
          </cell>
          <cell r="I2111" t="str">
            <v>15 / M2</v>
          </cell>
        </row>
        <row r="2112">
          <cell r="B2112" t="str">
            <v>I1026</v>
          </cell>
          <cell r="C2112" t="str">
            <v>Cinta Papel Durlock 150 Ml</v>
          </cell>
          <cell r="D2112" t="str">
            <v>ml</v>
          </cell>
          <cell r="E2112">
            <v>1.65</v>
          </cell>
          <cell r="F2112">
            <v>2.9311294765840223</v>
          </cell>
          <cell r="G2112">
            <v>4.8363636363636369</v>
          </cell>
          <cell r="H2112">
            <v>43957.614155092589</v>
          </cell>
          <cell r="I2112" t="str">
            <v>1,65 ML/M2</v>
          </cell>
        </row>
        <row r="2113">
          <cell r="B2113" t="str">
            <v>I1027</v>
          </cell>
          <cell r="C2113" t="str">
            <v>Masilla Durlock X 32 Kg</v>
          </cell>
          <cell r="D2113" t="str">
            <v>kg</v>
          </cell>
          <cell r="E2113">
            <v>0.9</v>
          </cell>
          <cell r="F2113">
            <v>43.827479338842977</v>
          </cell>
          <cell r="G2113">
            <v>39.444731404958681</v>
          </cell>
          <cell r="H2113">
            <v>43957.614212962966</v>
          </cell>
          <cell r="I2113" t="str">
            <v>0,90 KG/M2</v>
          </cell>
        </row>
        <row r="2114">
          <cell r="B2114" t="str">
            <v>I1005</v>
          </cell>
          <cell r="C2114" t="str">
            <v>Ayudante</v>
          </cell>
          <cell r="D2114" t="str">
            <v>hs</v>
          </cell>
          <cell r="E2114">
            <v>1</v>
          </cell>
          <cell r="F2114">
            <v>408.90618472727266</v>
          </cell>
          <cell r="G2114">
            <v>408.90618472727266</v>
          </cell>
          <cell r="H2114">
            <v>43952</v>
          </cell>
        </row>
        <row r="2115">
          <cell r="B2115" t="str">
            <v>I1016</v>
          </cell>
          <cell r="C2115" t="str">
            <v>Oficial Especializado</v>
          </cell>
          <cell r="D2115" t="str">
            <v>hs</v>
          </cell>
          <cell r="E2115">
            <v>1</v>
          </cell>
          <cell r="F2115">
            <v>532.26439272727271</v>
          </cell>
          <cell r="G2115">
            <v>532.26439272727271</v>
          </cell>
          <cell r="H2115">
            <v>43952</v>
          </cell>
        </row>
        <row r="2117">
          <cell r="A2117" t="str">
            <v>T1368</v>
          </cell>
          <cell r="C2117" t="str">
            <v>Rajas Para Rejillas De Aire Acondicionado</v>
          </cell>
          <cell r="D2117" t="str">
            <v>u</v>
          </cell>
          <cell r="G2117">
            <v>1586.4664751074379</v>
          </cell>
          <cell r="H2117">
            <v>43952</v>
          </cell>
          <cell r="I2117" t="str">
            <v>DURLOCK</v>
          </cell>
        </row>
        <row r="2118">
          <cell r="B2118" t="str">
            <v>I1004</v>
          </cell>
          <cell r="C2118" t="str">
            <v>Oficial</v>
          </cell>
          <cell r="D2118" t="str">
            <v>hs</v>
          </cell>
          <cell r="E2118">
            <v>1</v>
          </cell>
          <cell r="F2118">
            <v>466.81648872727277</v>
          </cell>
          <cell r="G2118">
            <v>466.81648872727277</v>
          </cell>
          <cell r="H2118">
            <v>43952</v>
          </cell>
        </row>
        <row r="2119">
          <cell r="B2119" t="str">
            <v>I1005</v>
          </cell>
          <cell r="C2119" t="str">
            <v>Ayudante</v>
          </cell>
          <cell r="D2119" t="str">
            <v>hs</v>
          </cell>
          <cell r="E2119">
            <v>1</v>
          </cell>
          <cell r="F2119">
            <v>408.90618472727266</v>
          </cell>
          <cell r="G2119">
            <v>408.90618472727266</v>
          </cell>
          <cell r="H2119">
            <v>43952</v>
          </cell>
        </row>
        <row r="2120">
          <cell r="B2120" t="str">
            <v>I1364</v>
          </cell>
          <cell r="C2120" t="str">
            <v>Rejilla Para Aire Acondicionado</v>
          </cell>
          <cell r="D2120" t="str">
            <v>u</v>
          </cell>
          <cell r="E2120">
            <v>1</v>
          </cell>
          <cell r="F2120">
            <v>710.74380165289256</v>
          </cell>
          <cell r="G2120">
            <v>710.74380165289256</v>
          </cell>
          <cell r="H2120">
            <v>43957.620983796296</v>
          </cell>
        </row>
        <row r="2122">
          <cell r="A2122" t="str">
            <v>T1369</v>
          </cell>
          <cell r="C2122" t="str">
            <v>Huecos Para Iluminacion Y Fijacion De Marco</v>
          </cell>
          <cell r="D2122" t="str">
            <v>un</v>
          </cell>
          <cell r="G2122">
            <v>1751.4453469090909</v>
          </cell>
          <cell r="H2122">
            <v>43952</v>
          </cell>
          <cell r="I2122" t="str">
            <v>DURLOCK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2</v>
          </cell>
          <cell r="F2123">
            <v>466.81648872727277</v>
          </cell>
          <cell r="G2123">
            <v>933.63297745454554</v>
          </cell>
          <cell r="H2123">
            <v>43952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2</v>
          </cell>
          <cell r="F2124">
            <v>408.90618472727266</v>
          </cell>
          <cell r="G2124">
            <v>817.81236945454532</v>
          </cell>
          <cell r="H2124">
            <v>43952</v>
          </cell>
        </row>
        <row r="2126">
          <cell r="A2126" t="str">
            <v>T1370</v>
          </cell>
          <cell r="C2126" t="str">
            <v>Cajones Para Cortinas</v>
          </cell>
          <cell r="D2126" t="str">
            <v>ml</v>
          </cell>
          <cell r="G2126">
            <v>1403.930354929985</v>
          </cell>
          <cell r="H2126">
            <v>42948</v>
          </cell>
          <cell r="I2126" t="str">
            <v>DURLOCK</v>
          </cell>
        </row>
        <row r="2127">
          <cell r="B2127" t="str">
            <v>I1059</v>
          </cell>
          <cell r="C2127" t="str">
            <v>Solera  35 Mm X 2,60 M. Esp 0.52</v>
          </cell>
          <cell r="D2127" t="str">
            <v>u</v>
          </cell>
          <cell r="E2127">
            <v>0.46153846153846151</v>
          </cell>
          <cell r="F2127">
            <v>35.630000000000003</v>
          </cell>
          <cell r="G2127">
            <v>16.444615384615386</v>
          </cell>
          <cell r="H2127">
            <v>42948</v>
          </cell>
          <cell r="I2127" t="str">
            <v>1 A 1,3 ML/M2</v>
          </cell>
        </row>
        <row r="2128">
          <cell r="B2128" t="str">
            <v>I1060</v>
          </cell>
          <cell r="C2128" t="str">
            <v>Montante De 34 Mm X 2.60 Esp 0.52</v>
          </cell>
          <cell r="D2128" t="str">
            <v>u</v>
          </cell>
          <cell r="E2128">
            <v>1.2692307692307692</v>
          </cell>
          <cell r="F2128">
            <v>40.86</v>
          </cell>
          <cell r="G2128">
            <v>51.860769230769229</v>
          </cell>
          <cell r="H2128">
            <v>42948</v>
          </cell>
          <cell r="I2128" t="str">
            <v>3 a 3,5 ML/M2</v>
          </cell>
        </row>
        <row r="2129">
          <cell r="B2129" t="str">
            <v>I1024</v>
          </cell>
          <cell r="C2129" t="str">
            <v>Fijaciones Nro 8 C / Tarugos (2000 Unidades)</v>
          </cell>
          <cell r="D2129" t="str">
            <v>u</v>
          </cell>
          <cell r="E2129">
            <v>3.5000000000000003E-2</v>
          </cell>
          <cell r="F2129">
            <v>1.7206363636363635</v>
          </cell>
          <cell r="G2129">
            <v>6.0222272727272728E-2</v>
          </cell>
          <cell r="H2129">
            <v>43957.614039351851</v>
          </cell>
          <cell r="I2129" t="str">
            <v>3,5 / M2</v>
          </cell>
        </row>
        <row r="2130">
          <cell r="B2130" t="str">
            <v>I1057</v>
          </cell>
          <cell r="C2130" t="str">
            <v>Durlock Tornillos T1</v>
          </cell>
          <cell r="D2130" t="str">
            <v>u</v>
          </cell>
          <cell r="E2130">
            <v>10</v>
          </cell>
          <cell r="F2130">
            <v>0.71074380165289264</v>
          </cell>
          <cell r="G2130">
            <v>7.1074380165289259</v>
          </cell>
          <cell r="H2130">
            <v>43957.61519675926</v>
          </cell>
          <cell r="I2130" t="str">
            <v>10 / M2</v>
          </cell>
        </row>
        <row r="2131">
          <cell r="B2131" t="str">
            <v>I1058</v>
          </cell>
          <cell r="C2131" t="str">
            <v>Durlock Placa(120X240X0,095)</v>
          </cell>
          <cell r="D2131" t="str">
            <v>u</v>
          </cell>
          <cell r="E2131">
            <v>0.36458333333333337</v>
          </cell>
          <cell r="F2131">
            <v>404.14876033057851</v>
          </cell>
          <cell r="G2131">
            <v>147.34590220385675</v>
          </cell>
          <cell r="H2131">
            <v>43957.615254629629</v>
          </cell>
          <cell r="I2131" t="str">
            <v>1,05 / M2 (1,20 X 2,40 = 2,88 M2/PLACA)</v>
          </cell>
        </row>
        <row r="2132">
          <cell r="B2132" t="str">
            <v>I1025</v>
          </cell>
          <cell r="C2132" t="str">
            <v>Durlock Tornillos T2</v>
          </cell>
          <cell r="D2132" t="str">
            <v>u</v>
          </cell>
          <cell r="E2132">
            <v>15</v>
          </cell>
          <cell r="F2132">
            <v>0.49504132231404963</v>
          </cell>
          <cell r="G2132">
            <v>7.4256198347107443</v>
          </cell>
          <cell r="H2132">
            <v>43957.61409722222</v>
          </cell>
          <cell r="I2132" t="str">
            <v>15 / M2</v>
          </cell>
        </row>
        <row r="2133">
          <cell r="B2133" t="str">
            <v>I1026</v>
          </cell>
          <cell r="C2133" t="str">
            <v>Cinta Papel Durlock 150 Ml</v>
          </cell>
          <cell r="D2133" t="str">
            <v>ml</v>
          </cell>
          <cell r="E2133">
            <v>1.65</v>
          </cell>
          <cell r="F2133">
            <v>2.9311294765840223</v>
          </cell>
          <cell r="G2133">
            <v>4.8363636363636369</v>
          </cell>
          <cell r="H2133">
            <v>43957.614155092589</v>
          </cell>
          <cell r="I2133" t="str">
            <v>1,65 ML/M2</v>
          </cell>
        </row>
        <row r="2134">
          <cell r="B2134" t="str">
            <v>I1027</v>
          </cell>
          <cell r="C2134" t="str">
            <v>Masilla Durlock X 32 Kg</v>
          </cell>
          <cell r="D2134" t="str">
            <v>kg</v>
          </cell>
          <cell r="E2134">
            <v>0.9</v>
          </cell>
          <cell r="F2134">
            <v>43.827479338842977</v>
          </cell>
          <cell r="G2134">
            <v>39.444731404958681</v>
          </cell>
          <cell r="H2134">
            <v>43957.614212962966</v>
          </cell>
          <cell r="I2134" t="str">
            <v>0,90 KG/M2</v>
          </cell>
        </row>
        <row r="2135">
          <cell r="B2135" t="str">
            <v>I1005</v>
          </cell>
          <cell r="C2135" t="str">
            <v>Ayudante</v>
          </cell>
          <cell r="D2135" t="str">
            <v>hs</v>
          </cell>
          <cell r="E2135">
            <v>1.2</v>
          </cell>
          <cell r="F2135">
            <v>408.90618472727266</v>
          </cell>
          <cell r="G2135">
            <v>490.68742167272717</v>
          </cell>
          <cell r="H2135">
            <v>43952</v>
          </cell>
        </row>
        <row r="2136">
          <cell r="B2136" t="str">
            <v>I1016</v>
          </cell>
          <cell r="C2136" t="str">
            <v>Oficial Especializado</v>
          </cell>
          <cell r="D2136" t="str">
            <v>hs</v>
          </cell>
          <cell r="E2136">
            <v>1.2</v>
          </cell>
          <cell r="F2136">
            <v>532.26439272727271</v>
          </cell>
          <cell r="G2136">
            <v>638.7172712727272</v>
          </cell>
          <cell r="H2136">
            <v>43952</v>
          </cell>
        </row>
        <row r="2138">
          <cell r="A2138" t="str">
            <v>T1372</v>
          </cell>
          <cell r="C2138" t="str">
            <v>Frente Integral</v>
          </cell>
          <cell r="D2138" t="str">
            <v>m2</v>
          </cell>
          <cell r="G2138">
            <v>437.86133672727271</v>
          </cell>
          <cell r="H2138">
            <v>43952</v>
          </cell>
          <cell r="I2138" t="str">
            <v>17.1 CARPINTERIA DE ALUMINIO</v>
          </cell>
        </row>
        <row r="2139">
          <cell r="B2139" t="str">
            <v>I1004</v>
          </cell>
          <cell r="C2139" t="str">
            <v>Oficial</v>
          </cell>
          <cell r="D2139" t="str">
            <v>hs</v>
          </cell>
          <cell r="E2139">
            <v>0.5</v>
          </cell>
          <cell r="F2139">
            <v>466.81648872727277</v>
          </cell>
          <cell r="G2139">
            <v>233.40824436363638</v>
          </cell>
          <cell r="H2139">
            <v>43952</v>
          </cell>
        </row>
        <row r="2140">
          <cell r="B2140" t="str">
            <v>I1005</v>
          </cell>
          <cell r="C2140" t="str">
            <v>Ayudante</v>
          </cell>
          <cell r="D2140" t="str">
            <v>hs</v>
          </cell>
          <cell r="E2140">
            <v>0.5</v>
          </cell>
          <cell r="F2140">
            <v>408.90618472727266</v>
          </cell>
          <cell r="G2140">
            <v>204.45309236363633</v>
          </cell>
          <cell r="H2140">
            <v>43952</v>
          </cell>
        </row>
        <row r="2142">
          <cell r="A2142" t="str">
            <v>T1373</v>
          </cell>
          <cell r="C2142" t="str">
            <v>Puerta Vidrio Templado Doble</v>
          </cell>
          <cell r="D2142" t="str">
            <v>un</v>
          </cell>
          <cell r="G2142">
            <v>3502.8906938181817</v>
          </cell>
          <cell r="H2142">
            <v>43952</v>
          </cell>
          <cell r="I2142" t="str">
            <v>17.1 CARPINTERIA DE ALUMINIO</v>
          </cell>
        </row>
        <row r="2143">
          <cell r="B2143" t="str">
            <v>I1004</v>
          </cell>
          <cell r="C2143" t="str">
            <v>Oficial</v>
          </cell>
          <cell r="D2143" t="str">
            <v>hs</v>
          </cell>
          <cell r="E2143">
            <v>4</v>
          </cell>
          <cell r="F2143">
            <v>466.81648872727277</v>
          </cell>
          <cell r="G2143">
            <v>1867.2659549090911</v>
          </cell>
          <cell r="H2143">
            <v>43952</v>
          </cell>
        </row>
        <row r="2144">
          <cell r="B2144" t="str">
            <v>I1005</v>
          </cell>
          <cell r="C2144" t="str">
            <v>Ayudante</v>
          </cell>
          <cell r="D2144" t="str">
            <v>hs</v>
          </cell>
          <cell r="E2144">
            <v>4</v>
          </cell>
          <cell r="F2144">
            <v>408.90618472727266</v>
          </cell>
          <cell r="G2144">
            <v>1635.6247389090906</v>
          </cell>
          <cell r="H2144">
            <v>43952</v>
          </cell>
        </row>
        <row r="2146">
          <cell r="A2146" t="str">
            <v>T1374</v>
          </cell>
          <cell r="C2146" t="str">
            <v>Puerta Vidrio Templado Simple</v>
          </cell>
          <cell r="D2146" t="str">
            <v>un</v>
          </cell>
          <cell r="G2146">
            <v>3502.8906938181817</v>
          </cell>
          <cell r="H2146">
            <v>43952</v>
          </cell>
          <cell r="I2146" t="str">
            <v>17.1 CARPINTERIA DE ALUMINIO</v>
          </cell>
        </row>
        <row r="2147">
          <cell r="B2147" t="str">
            <v>I1004</v>
          </cell>
          <cell r="C2147" t="str">
            <v>Oficial</v>
          </cell>
          <cell r="D2147" t="str">
            <v>hs</v>
          </cell>
          <cell r="E2147">
            <v>4</v>
          </cell>
          <cell r="F2147">
            <v>466.81648872727277</v>
          </cell>
          <cell r="G2147">
            <v>1867.2659549090911</v>
          </cell>
          <cell r="H2147">
            <v>43952</v>
          </cell>
        </row>
        <row r="2148">
          <cell r="B2148" t="str">
            <v>I1005</v>
          </cell>
          <cell r="C2148" t="str">
            <v>Ayudante</v>
          </cell>
          <cell r="D2148" t="str">
            <v>hs</v>
          </cell>
          <cell r="E2148">
            <v>4</v>
          </cell>
          <cell r="F2148">
            <v>408.90618472727266</v>
          </cell>
          <cell r="G2148">
            <v>1635.6247389090906</v>
          </cell>
          <cell r="H2148">
            <v>43952</v>
          </cell>
        </row>
        <row r="2150">
          <cell r="A2150" t="str">
            <v>T1375</v>
          </cell>
          <cell r="C2150" t="str">
            <v>Marco De Aluminio Y Hoja De Mdf Para Pintar Simple</v>
          </cell>
          <cell r="D2150" t="str">
            <v>un</v>
          </cell>
          <cell r="G2150">
            <v>2627.1680203636361</v>
          </cell>
          <cell r="H2150">
            <v>43952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3</v>
          </cell>
          <cell r="F2151">
            <v>466.81648872727277</v>
          </cell>
          <cell r="G2151">
            <v>1400.4494661818183</v>
          </cell>
          <cell r="H2151">
            <v>43952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3</v>
          </cell>
          <cell r="F2152">
            <v>408.90618472727266</v>
          </cell>
          <cell r="G2152">
            <v>1226.718554181818</v>
          </cell>
          <cell r="H2152">
            <v>43952</v>
          </cell>
        </row>
        <row r="2154">
          <cell r="A2154" t="str">
            <v>T1376</v>
          </cell>
          <cell r="C2154" t="str">
            <v>Marco De Aluminio Y Hoja De Mdf Para Pintar Doble</v>
          </cell>
          <cell r="D2154" t="str">
            <v>un</v>
          </cell>
          <cell r="G2154">
            <v>3065.0293570909089</v>
          </cell>
          <cell r="H2154">
            <v>43952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3.5</v>
          </cell>
          <cell r="F2155">
            <v>466.81648872727277</v>
          </cell>
          <cell r="G2155">
            <v>1633.8577105454547</v>
          </cell>
          <cell r="H2155">
            <v>43952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3.5</v>
          </cell>
          <cell r="F2156">
            <v>408.90618472727266</v>
          </cell>
          <cell r="G2156">
            <v>1431.1716465454542</v>
          </cell>
          <cell r="H2156">
            <v>43952</v>
          </cell>
        </row>
        <row r="2158">
          <cell r="A2158" t="str">
            <v>T1377</v>
          </cell>
          <cell r="C2158" t="str">
            <v>Division Interior De Oficina (Tamaño????)</v>
          </cell>
          <cell r="D2158" t="str">
            <v>un</v>
          </cell>
          <cell r="G2158">
            <v>7005.7813876363634</v>
          </cell>
          <cell r="H2158">
            <v>43952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8</v>
          </cell>
          <cell r="F2159">
            <v>466.81648872727277</v>
          </cell>
          <cell r="G2159">
            <v>3734.5319098181822</v>
          </cell>
          <cell r="H2159">
            <v>43952</v>
          </cell>
          <cell r="I2159" t="str">
            <v>NO SE TAMAÑO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8</v>
          </cell>
          <cell r="F2160">
            <v>408.90618472727266</v>
          </cell>
          <cell r="G2160">
            <v>3271.2494778181813</v>
          </cell>
          <cell r="H2160">
            <v>43952</v>
          </cell>
          <cell r="I2160" t="str">
            <v>NO SE TAMAÑO</v>
          </cell>
        </row>
        <row r="2162">
          <cell r="A2162" t="str">
            <v>T1378</v>
          </cell>
          <cell r="C2162" t="str">
            <v>Marco De Chapa Y Puerta De Chapa Doble</v>
          </cell>
          <cell r="D2162" t="str">
            <v>un</v>
          </cell>
          <cell r="G2162">
            <v>2627.1680203636361</v>
          </cell>
          <cell r="H2162">
            <v>43952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466.81648872727277</v>
          </cell>
          <cell r="G2163">
            <v>1400.4494661818183</v>
          </cell>
          <cell r="H2163">
            <v>43952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408.90618472727266</v>
          </cell>
          <cell r="G2164">
            <v>1226.718554181818</v>
          </cell>
          <cell r="H2164">
            <v>43952</v>
          </cell>
        </row>
        <row r="2166">
          <cell r="A2166" t="str">
            <v>T1379</v>
          </cell>
          <cell r="C2166" t="str">
            <v>Marco De Chapa Y Puerta De Chapa Simple</v>
          </cell>
          <cell r="D2166" t="str">
            <v>un</v>
          </cell>
          <cell r="G2166">
            <v>2627.1680203636361</v>
          </cell>
          <cell r="H2166">
            <v>43952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</v>
          </cell>
          <cell r="F2167">
            <v>466.81648872727277</v>
          </cell>
          <cell r="G2167">
            <v>1400.4494661818183</v>
          </cell>
          <cell r="H2167">
            <v>43952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</v>
          </cell>
          <cell r="F2168">
            <v>408.90618472727266</v>
          </cell>
          <cell r="G2168">
            <v>1226.718554181818</v>
          </cell>
          <cell r="H2168">
            <v>43952</v>
          </cell>
        </row>
        <row r="2170">
          <cell r="A2170" t="str">
            <v>T1380</v>
          </cell>
          <cell r="C2170" t="str">
            <v>Marco De Chapa Y Puerta . F60</v>
          </cell>
          <cell r="D2170" t="str">
            <v>un</v>
          </cell>
          <cell r="G2170">
            <v>2627.1680203636361</v>
          </cell>
          <cell r="H2170">
            <v>43952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3</v>
          </cell>
          <cell r="F2171">
            <v>466.81648872727277</v>
          </cell>
          <cell r="G2171">
            <v>1400.4494661818183</v>
          </cell>
          <cell r="H2171">
            <v>43952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3</v>
          </cell>
          <cell r="F2172">
            <v>408.90618472727266</v>
          </cell>
          <cell r="G2172">
            <v>1226.718554181818</v>
          </cell>
          <cell r="H2172">
            <v>43952</v>
          </cell>
        </row>
        <row r="2174">
          <cell r="A2174" t="str">
            <v>T1381</v>
          </cell>
          <cell r="C2174" t="str">
            <v>Pasamanos De Caño</v>
          </cell>
          <cell r="D2174" t="str">
            <v>ml</v>
          </cell>
          <cell r="G2174">
            <v>875.72267345454543</v>
          </cell>
          <cell r="H2174">
            <v>43952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1</v>
          </cell>
          <cell r="F2175">
            <v>466.81648872727277</v>
          </cell>
          <cell r="G2175">
            <v>466.81648872727277</v>
          </cell>
          <cell r="H2175">
            <v>43952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1</v>
          </cell>
          <cell r="F2176">
            <v>408.90618472727266</v>
          </cell>
          <cell r="G2176">
            <v>408.90618472727266</v>
          </cell>
          <cell r="H2176">
            <v>43952</v>
          </cell>
        </row>
        <row r="2178">
          <cell r="A2178" t="str">
            <v>T1382</v>
          </cell>
          <cell r="C2178" t="str">
            <v xml:space="preserve">Baranda Vidrio Templado - Laminado </v>
          </cell>
          <cell r="D2178" t="str">
            <v>ml</v>
          </cell>
          <cell r="G2178">
            <v>875.72267345454543</v>
          </cell>
          <cell r="H2178">
            <v>43952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1</v>
          </cell>
          <cell r="F2179">
            <v>466.81648872727277</v>
          </cell>
          <cell r="G2179">
            <v>466.81648872727277</v>
          </cell>
          <cell r="H2179">
            <v>43952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1</v>
          </cell>
          <cell r="F2180">
            <v>408.90618472727266</v>
          </cell>
          <cell r="G2180">
            <v>408.90618472727266</v>
          </cell>
          <cell r="H2180">
            <v>43952</v>
          </cell>
        </row>
        <row r="2182">
          <cell r="A2182" t="str">
            <v>T1383</v>
          </cell>
          <cell r="C2182" t="str">
            <v>Baranda De Aluminio Con Vidrio Laminado</v>
          </cell>
          <cell r="D2182" t="str">
            <v>ml</v>
          </cell>
          <cell r="G2182">
            <v>875.72267345454543</v>
          </cell>
          <cell r="H2182">
            <v>43952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1</v>
          </cell>
          <cell r="F2183">
            <v>466.81648872727277</v>
          </cell>
          <cell r="G2183">
            <v>466.81648872727277</v>
          </cell>
          <cell r="H2183">
            <v>43952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1</v>
          </cell>
          <cell r="F2184">
            <v>408.90618472727266</v>
          </cell>
          <cell r="G2184">
            <v>408.90618472727266</v>
          </cell>
          <cell r="H2184">
            <v>43952</v>
          </cell>
        </row>
        <row r="2186">
          <cell r="A2186" t="str">
            <v>T1384</v>
          </cell>
          <cell r="C2186" t="str">
            <v>Baranda Escalera</v>
          </cell>
          <cell r="D2186" t="str">
            <v>un</v>
          </cell>
          <cell r="G2186">
            <v>1313.584010181818</v>
          </cell>
          <cell r="H2186">
            <v>43952</v>
          </cell>
          <cell r="I2186" t="str">
            <v>19 HERRERÍA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1.5</v>
          </cell>
          <cell r="F2187">
            <v>466.81648872727277</v>
          </cell>
          <cell r="G2187">
            <v>700.22473309090913</v>
          </cell>
          <cell r="H2187">
            <v>43952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1.5</v>
          </cell>
          <cell r="F2188">
            <v>408.90618472727266</v>
          </cell>
          <cell r="G2188">
            <v>613.35927709090902</v>
          </cell>
          <cell r="H2188">
            <v>43952</v>
          </cell>
        </row>
        <row r="2190">
          <cell r="A2190" t="str">
            <v>T1385</v>
          </cell>
          <cell r="C2190" t="str">
            <v>Baranda Sala De Maquinas</v>
          </cell>
          <cell r="D2190" t="str">
            <v>un</v>
          </cell>
          <cell r="G2190">
            <v>1313.584010181818</v>
          </cell>
          <cell r="H2190">
            <v>43952</v>
          </cell>
          <cell r="I2190" t="str">
            <v>19 HERRERÍA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1.5</v>
          </cell>
          <cell r="F2191">
            <v>466.81648872727277</v>
          </cell>
          <cell r="G2191">
            <v>700.22473309090913</v>
          </cell>
          <cell r="H2191">
            <v>43952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1.5</v>
          </cell>
          <cell r="F2192">
            <v>408.90618472727266</v>
          </cell>
          <cell r="G2192">
            <v>613.35927709090902</v>
          </cell>
          <cell r="H2192">
            <v>43952</v>
          </cell>
        </row>
        <row r="2194">
          <cell r="A2194" t="str">
            <v>T1386</v>
          </cell>
          <cell r="C2194" t="str">
            <v>Frente De Casillas</v>
          </cell>
          <cell r="D2194" t="str">
            <v>un</v>
          </cell>
          <cell r="G2194">
            <v>10508.672081454544</v>
          </cell>
          <cell r="H2194">
            <v>43952</v>
          </cell>
          <cell r="I2194" t="str">
            <v>19 HERRERÍA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12</v>
          </cell>
          <cell r="F2195">
            <v>466.81648872727277</v>
          </cell>
          <cell r="G2195">
            <v>5601.797864727273</v>
          </cell>
          <cell r="H2195">
            <v>43952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12</v>
          </cell>
          <cell r="F2196">
            <v>408.90618472727266</v>
          </cell>
          <cell r="G2196">
            <v>4906.8742167272721</v>
          </cell>
          <cell r="H2196">
            <v>43952</v>
          </cell>
        </row>
        <row r="2198">
          <cell r="A2198" t="str">
            <v>T1387</v>
          </cell>
          <cell r="C2198" t="str">
            <v xml:space="preserve">Puertas Chapa Plegada </v>
          </cell>
          <cell r="D2198" t="str">
            <v>un</v>
          </cell>
          <cell r="G2198">
            <v>10508.672081454544</v>
          </cell>
          <cell r="H2198">
            <v>43952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12</v>
          </cell>
          <cell r="F2199">
            <v>466.81648872727277</v>
          </cell>
          <cell r="G2199">
            <v>5601.797864727273</v>
          </cell>
          <cell r="H2199">
            <v>43952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12</v>
          </cell>
          <cell r="F2200">
            <v>408.90618472727266</v>
          </cell>
          <cell r="G2200">
            <v>4906.8742167272721</v>
          </cell>
          <cell r="H2200">
            <v>43952</v>
          </cell>
        </row>
        <row r="2202">
          <cell r="A2202" t="str">
            <v>T1388</v>
          </cell>
          <cell r="C2202" t="str">
            <v>Rejas Frente. Porton Corredizo Automatizado</v>
          </cell>
          <cell r="D2202" t="str">
            <v>gl</v>
          </cell>
          <cell r="G2202">
            <v>21017.344162909088</v>
          </cell>
          <cell r="H2202">
            <v>43952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24</v>
          </cell>
          <cell r="F2203">
            <v>466.81648872727277</v>
          </cell>
          <cell r="G2203">
            <v>11203.595729454546</v>
          </cell>
          <cell r="H2203">
            <v>43952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24</v>
          </cell>
          <cell r="F2204">
            <v>408.90618472727266</v>
          </cell>
          <cell r="G2204">
            <v>9813.7484334545443</v>
          </cell>
          <cell r="H2204">
            <v>43952</v>
          </cell>
        </row>
        <row r="2206">
          <cell r="A2206" t="str">
            <v>T1389</v>
          </cell>
          <cell r="C2206" t="str">
            <v>Rejas Lateral Sobre Medianera Sobre Vias Y Fondo . Altura 1,20M</v>
          </cell>
          <cell r="D2206" t="str">
            <v>gl</v>
          </cell>
          <cell r="G2206">
            <v>21017.344162909088</v>
          </cell>
          <cell r="H2206">
            <v>43952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24</v>
          </cell>
          <cell r="F2207">
            <v>466.81648872727277</v>
          </cell>
          <cell r="G2207">
            <v>11203.595729454546</v>
          </cell>
          <cell r="H2207">
            <v>43952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24</v>
          </cell>
          <cell r="F2208">
            <v>408.90618472727266</v>
          </cell>
          <cell r="G2208">
            <v>9813.7484334545443</v>
          </cell>
          <cell r="H2208">
            <v>43952</v>
          </cell>
        </row>
        <row r="2210">
          <cell r="A2210" t="str">
            <v>T1390</v>
          </cell>
          <cell r="C2210" t="str">
            <v>Herreria De Obra</v>
          </cell>
          <cell r="D2210" t="str">
            <v>gl</v>
          </cell>
          <cell r="G2210">
            <v>105086.72081454546</v>
          </cell>
          <cell r="H2210">
            <v>43952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120</v>
          </cell>
          <cell r="F2211">
            <v>466.81648872727277</v>
          </cell>
          <cell r="G2211">
            <v>56017.978647272736</v>
          </cell>
          <cell r="H2211">
            <v>43952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120</v>
          </cell>
          <cell r="F2212">
            <v>408.90618472727266</v>
          </cell>
          <cell r="G2212">
            <v>49068.742167272721</v>
          </cell>
          <cell r="H2212">
            <v>43952</v>
          </cell>
        </row>
        <row r="2214">
          <cell r="A2214" t="str">
            <v>T1391</v>
          </cell>
          <cell r="C2214" t="str">
            <v>Bacha Banos</v>
          </cell>
          <cell r="D2214" t="str">
            <v>un</v>
          </cell>
          <cell r="G2214">
            <v>3695.8613367272724</v>
          </cell>
          <cell r="H2214">
            <v>43709</v>
          </cell>
          <cell r="I2214" t="str">
            <v>23.1 AGUA FRIA Y CALIENTE</v>
          </cell>
        </row>
        <row r="2215">
          <cell r="B2215" t="str">
            <v>I1384</v>
          </cell>
          <cell r="C2215" t="str">
            <v>Bacha Banos</v>
          </cell>
          <cell r="D2215" t="str">
            <v>un</v>
          </cell>
          <cell r="E2215">
            <v>1</v>
          </cell>
          <cell r="F2215">
            <v>3258</v>
          </cell>
          <cell r="G2215">
            <v>3258</v>
          </cell>
          <cell r="H2215">
            <v>43709</v>
          </cell>
        </row>
        <row r="2216">
          <cell r="B2216" t="str">
            <v>I1004</v>
          </cell>
          <cell r="C2216" t="str">
            <v>Oficial</v>
          </cell>
          <cell r="D2216" t="str">
            <v>hs</v>
          </cell>
          <cell r="E2216">
            <v>0.5</v>
          </cell>
          <cell r="F2216">
            <v>466.81648872727277</v>
          </cell>
          <cell r="G2216">
            <v>233.40824436363638</v>
          </cell>
          <cell r="H2216">
            <v>43952</v>
          </cell>
        </row>
        <row r="2217">
          <cell r="B2217" t="str">
            <v>I1005</v>
          </cell>
          <cell r="C2217" t="str">
            <v>Ayudante</v>
          </cell>
          <cell r="D2217" t="str">
            <v>hs</v>
          </cell>
          <cell r="E2217">
            <v>0.5</v>
          </cell>
          <cell r="F2217">
            <v>408.90618472727266</v>
          </cell>
          <cell r="G2217">
            <v>204.45309236363633</v>
          </cell>
          <cell r="H2217">
            <v>43952</v>
          </cell>
        </row>
        <row r="2219">
          <cell r="A2219" t="str">
            <v>T1392</v>
          </cell>
          <cell r="C2219" t="str">
            <v xml:space="preserve">Inodoros </v>
          </cell>
          <cell r="D2219" t="str">
            <v>un</v>
          </cell>
          <cell r="G2219">
            <v>7298.5840101818185</v>
          </cell>
          <cell r="H2219">
            <v>43709</v>
          </cell>
          <cell r="I2219" t="str">
            <v>23.1 AGUA FRIA Y CALIENTE</v>
          </cell>
        </row>
        <row r="2220">
          <cell r="B2220" t="str">
            <v>I1385</v>
          </cell>
          <cell r="C2220" t="str">
            <v xml:space="preserve">Inodoros </v>
          </cell>
          <cell r="D2220" t="str">
            <v>un</v>
          </cell>
          <cell r="E2220">
            <v>1</v>
          </cell>
          <cell r="F2220">
            <v>5985</v>
          </cell>
          <cell r="G2220">
            <v>5985</v>
          </cell>
          <cell r="H2220">
            <v>43709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1.5</v>
          </cell>
          <cell r="F2221">
            <v>466.81648872727277</v>
          </cell>
          <cell r="G2221">
            <v>700.22473309090913</v>
          </cell>
          <cell r="H2221">
            <v>43952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1.5</v>
          </cell>
          <cell r="F2222">
            <v>408.90618472727266</v>
          </cell>
          <cell r="G2222">
            <v>613.35927709090902</v>
          </cell>
          <cell r="H2222">
            <v>43952</v>
          </cell>
        </row>
        <row r="2224">
          <cell r="A2224" t="str">
            <v>T1393</v>
          </cell>
          <cell r="C2224" t="str">
            <v>Piletas De Cocina</v>
          </cell>
          <cell r="D2224" t="str">
            <v>un</v>
          </cell>
          <cell r="G2224">
            <v>4750.7226734545447</v>
          </cell>
          <cell r="H2224">
            <v>43709</v>
          </cell>
          <cell r="I2224" t="str">
            <v>23.1 AGUA FRIA Y CALIENTE</v>
          </cell>
        </row>
        <row r="2225">
          <cell r="B2225" t="str">
            <v>I1386</v>
          </cell>
          <cell r="C2225" t="str">
            <v>Piletas De Cocina</v>
          </cell>
          <cell r="D2225" t="str">
            <v>un</v>
          </cell>
          <cell r="E2225">
            <v>1</v>
          </cell>
          <cell r="F2225">
            <v>3875</v>
          </cell>
          <cell r="G2225">
            <v>3875</v>
          </cell>
          <cell r="H2225">
            <v>43709</v>
          </cell>
        </row>
        <row r="2226">
          <cell r="B2226" t="str">
            <v>I1004</v>
          </cell>
          <cell r="C2226" t="str">
            <v>Oficial</v>
          </cell>
          <cell r="D2226" t="str">
            <v>hs</v>
          </cell>
          <cell r="E2226">
            <v>1</v>
          </cell>
          <cell r="F2226">
            <v>466.81648872727277</v>
          </cell>
          <cell r="G2226">
            <v>466.81648872727277</v>
          </cell>
          <cell r="H2226">
            <v>43952</v>
          </cell>
        </row>
        <row r="2227">
          <cell r="B2227" t="str">
            <v>I1005</v>
          </cell>
          <cell r="C2227" t="str">
            <v>Ayudante</v>
          </cell>
          <cell r="D2227" t="str">
            <v>hs</v>
          </cell>
          <cell r="E2227">
            <v>1</v>
          </cell>
          <cell r="F2227">
            <v>408.90618472727266</v>
          </cell>
          <cell r="G2227">
            <v>408.90618472727266</v>
          </cell>
          <cell r="H2227">
            <v>43952</v>
          </cell>
        </row>
        <row r="2229">
          <cell r="A2229" t="str">
            <v>T1394</v>
          </cell>
          <cell r="C2229" t="str">
            <v>Piletas De Office Y Comedor</v>
          </cell>
          <cell r="D2229" t="str">
            <v>un</v>
          </cell>
          <cell r="G2229">
            <v>4200.7226734545457</v>
          </cell>
          <cell r="H2229">
            <v>43709</v>
          </cell>
          <cell r="I2229" t="str">
            <v>23.1 AGUA FRIA Y CALIENTE</v>
          </cell>
        </row>
        <row r="2230">
          <cell r="B2230" t="str">
            <v>I1387</v>
          </cell>
          <cell r="C2230" t="str">
            <v>Piletas De Office Y Comedor</v>
          </cell>
          <cell r="D2230" t="str">
            <v>un</v>
          </cell>
          <cell r="E2230">
            <v>1</v>
          </cell>
          <cell r="F2230">
            <v>3325</v>
          </cell>
          <cell r="G2230">
            <v>3325</v>
          </cell>
          <cell r="H2230">
            <v>43709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466.81648872727277</v>
          </cell>
          <cell r="G2231">
            <v>466.81648872727277</v>
          </cell>
          <cell r="H2231">
            <v>43952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1</v>
          </cell>
          <cell r="F2232">
            <v>408.90618472727266</v>
          </cell>
          <cell r="G2232">
            <v>408.90618472727266</v>
          </cell>
          <cell r="H2232">
            <v>43952</v>
          </cell>
        </row>
        <row r="2234">
          <cell r="A2234" t="str">
            <v>T1395</v>
          </cell>
          <cell r="C2234" t="str">
            <v>Conexiones A Calderas Y Ttques.Incl. Llp</v>
          </cell>
          <cell r="D2234" t="str">
            <v>un</v>
          </cell>
          <cell r="G2234">
            <v>1751.4453469090909</v>
          </cell>
          <cell r="H2234">
            <v>43952</v>
          </cell>
          <cell r="I2234" t="str">
            <v>23.1 AGUA FRIA Y CALIENTE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2</v>
          </cell>
          <cell r="F2235">
            <v>466.81648872727277</v>
          </cell>
          <cell r="G2235">
            <v>933.63297745454554</v>
          </cell>
          <cell r="H2235">
            <v>43952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2</v>
          </cell>
          <cell r="F2236">
            <v>408.90618472727266</v>
          </cell>
          <cell r="G2236">
            <v>817.81236945454532</v>
          </cell>
          <cell r="H2236">
            <v>43952</v>
          </cell>
        </row>
        <row r="2238">
          <cell r="A2238" t="str">
            <v>T1396</v>
          </cell>
          <cell r="C2238" t="str">
            <v>Conexiones Varias</v>
          </cell>
          <cell r="D2238" t="str">
            <v>gl</v>
          </cell>
          <cell r="G2238">
            <v>8286.87618909091</v>
          </cell>
          <cell r="H2238">
            <v>43952</v>
          </cell>
          <cell r="I2238" t="str">
            <v>23.1 AGUA FRIA Y CALIENTE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16</v>
          </cell>
          <cell r="F2239">
            <v>466.81648872727277</v>
          </cell>
          <cell r="G2239">
            <v>7469.0638196363643</v>
          </cell>
          <cell r="H2239">
            <v>43952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2</v>
          </cell>
          <cell r="F2240">
            <v>408.90618472727266</v>
          </cell>
          <cell r="G2240">
            <v>817.81236945454532</v>
          </cell>
          <cell r="H2240">
            <v>43952</v>
          </cell>
        </row>
        <row r="2242">
          <cell r="A2242" t="str">
            <v>T1397</v>
          </cell>
          <cell r="C2242" t="str">
            <v>Griferia Bano</v>
          </cell>
          <cell r="D2242" t="str">
            <v>un</v>
          </cell>
          <cell r="G2242">
            <v>6660.8906938181817</v>
          </cell>
          <cell r="H2242">
            <v>43709</v>
          </cell>
          <cell r="I2242" t="str">
            <v>23.1 AGUA FRIA Y CALIENTE</v>
          </cell>
        </row>
        <row r="2243">
          <cell r="B2243" t="str">
            <v>I1390</v>
          </cell>
          <cell r="C2243" t="str">
            <v>Griferia Bano</v>
          </cell>
          <cell r="D2243" t="str">
            <v>un</v>
          </cell>
          <cell r="E2243">
            <v>1</v>
          </cell>
          <cell r="F2243">
            <v>3158</v>
          </cell>
          <cell r="G2243">
            <v>3158</v>
          </cell>
          <cell r="H2243">
            <v>43709</v>
          </cell>
        </row>
        <row r="2244">
          <cell r="B2244" t="str">
            <v>I1004</v>
          </cell>
          <cell r="C2244" t="str">
            <v>Oficial</v>
          </cell>
          <cell r="D2244" t="str">
            <v>hs</v>
          </cell>
          <cell r="E2244">
            <v>4</v>
          </cell>
          <cell r="F2244">
            <v>466.81648872727277</v>
          </cell>
          <cell r="G2244">
            <v>1867.2659549090911</v>
          </cell>
          <cell r="H2244">
            <v>43952</v>
          </cell>
        </row>
        <row r="2245">
          <cell r="B2245" t="str">
            <v>I1005</v>
          </cell>
          <cell r="C2245" t="str">
            <v>Ayudante</v>
          </cell>
          <cell r="D2245" t="str">
            <v>hs</v>
          </cell>
          <cell r="E2245">
            <v>4</v>
          </cell>
          <cell r="F2245">
            <v>408.90618472727266</v>
          </cell>
          <cell r="G2245">
            <v>1635.6247389090906</v>
          </cell>
          <cell r="H2245">
            <v>43952</v>
          </cell>
        </row>
        <row r="2247">
          <cell r="A2247" t="str">
            <v>T1398</v>
          </cell>
          <cell r="C2247" t="str">
            <v>Accesorios Bano ( Portarrollo, Percha)</v>
          </cell>
          <cell r="D2247" t="str">
            <v>un</v>
          </cell>
          <cell r="G2247">
            <v>9399.3753469090898</v>
          </cell>
          <cell r="H2247">
            <v>43709</v>
          </cell>
          <cell r="I2247" t="str">
            <v>23.1 AGUA FRIA Y CALIENTE</v>
          </cell>
        </row>
        <row r="2248">
          <cell r="B2248" t="str">
            <v>I1391</v>
          </cell>
          <cell r="C2248" t="str">
            <v>Accesorios Bano ( Portarrollo, Percha)</v>
          </cell>
          <cell r="D2248" t="str">
            <v>un</v>
          </cell>
          <cell r="E2248">
            <v>1</v>
          </cell>
          <cell r="F2248">
            <v>7647.93</v>
          </cell>
          <cell r="G2248">
            <v>7647.93</v>
          </cell>
          <cell r="H2248">
            <v>43709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466.81648872727277</v>
          </cell>
          <cell r="G2249">
            <v>933.63297745454554</v>
          </cell>
          <cell r="H2249">
            <v>43952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408.90618472727266</v>
          </cell>
          <cell r="G2250">
            <v>817.81236945454532</v>
          </cell>
          <cell r="H2250">
            <v>43952</v>
          </cell>
        </row>
        <row r="2252">
          <cell r="A2252" t="str">
            <v>T1399</v>
          </cell>
          <cell r="C2252" t="str">
            <v>Accesorios Baño Publico (Dispenser De Papeles, Jabon, Tacho De Basura)</v>
          </cell>
          <cell r="D2252" t="str">
            <v>un</v>
          </cell>
          <cell r="G2252">
            <v>7550.8906938181817</v>
          </cell>
          <cell r="H2252">
            <v>43709</v>
          </cell>
          <cell r="I2252" t="str">
            <v>23.1 AGUA FRIA Y CALIENTE</v>
          </cell>
        </row>
        <row r="2253">
          <cell r="B2253" t="str">
            <v>I1392</v>
          </cell>
          <cell r="C2253" t="str">
            <v>Accesorios Baño Publico (Dispenser De Papeles, Jabon, Tacho De Basura)</v>
          </cell>
          <cell r="D2253" t="str">
            <v>un</v>
          </cell>
          <cell r="E2253">
            <v>1</v>
          </cell>
          <cell r="F2253">
            <v>4048</v>
          </cell>
          <cell r="G2253">
            <v>4048</v>
          </cell>
          <cell r="H2253">
            <v>43709</v>
          </cell>
        </row>
        <row r="2254">
          <cell r="B2254" t="str">
            <v>I1004</v>
          </cell>
          <cell r="C2254" t="str">
            <v>Oficial</v>
          </cell>
          <cell r="D2254" t="str">
            <v>hs</v>
          </cell>
          <cell r="E2254">
            <v>4</v>
          </cell>
          <cell r="F2254">
            <v>466.81648872727277</v>
          </cell>
          <cell r="G2254">
            <v>1867.2659549090911</v>
          </cell>
          <cell r="H2254">
            <v>43952</v>
          </cell>
        </row>
        <row r="2255">
          <cell r="B2255" t="str">
            <v>I1005</v>
          </cell>
          <cell r="C2255" t="str">
            <v>Ayudante</v>
          </cell>
          <cell r="D2255" t="str">
            <v>hs</v>
          </cell>
          <cell r="E2255">
            <v>4</v>
          </cell>
          <cell r="F2255">
            <v>408.90618472727266</v>
          </cell>
          <cell r="G2255">
            <v>1635.6247389090906</v>
          </cell>
          <cell r="H2255">
            <v>43952</v>
          </cell>
        </row>
        <row r="2257">
          <cell r="A2257" t="str">
            <v>T1400</v>
          </cell>
          <cell r="C2257" t="str">
            <v>Griferia Cocina</v>
          </cell>
          <cell r="D2257" t="str">
            <v>un</v>
          </cell>
          <cell r="G2257">
            <v>5354.5440101818185</v>
          </cell>
          <cell r="H2257">
            <v>43709</v>
          </cell>
          <cell r="I2257" t="str">
            <v>23.1 AGUA FRIA Y CALIENTE</v>
          </cell>
        </row>
        <row r="2258">
          <cell r="B2258" t="str">
            <v>I1393</v>
          </cell>
          <cell r="C2258" t="str">
            <v>Griferia Cocina</v>
          </cell>
          <cell r="D2258" t="str">
            <v>un</v>
          </cell>
          <cell r="E2258">
            <v>1</v>
          </cell>
          <cell r="F2258">
            <v>4040.96</v>
          </cell>
          <cell r="G2258">
            <v>4040.96</v>
          </cell>
          <cell r="H2258">
            <v>43709</v>
          </cell>
        </row>
        <row r="2259">
          <cell r="B2259" t="str">
            <v>I1004</v>
          </cell>
          <cell r="C2259" t="str">
            <v>Oficial</v>
          </cell>
          <cell r="D2259" t="str">
            <v>hs</v>
          </cell>
          <cell r="E2259">
            <v>1.5</v>
          </cell>
          <cell r="F2259">
            <v>466.81648872727277</v>
          </cell>
          <cell r="G2259">
            <v>700.22473309090913</v>
          </cell>
          <cell r="H2259">
            <v>43952</v>
          </cell>
        </row>
        <row r="2260">
          <cell r="B2260" t="str">
            <v>I1005</v>
          </cell>
          <cell r="C2260" t="str">
            <v>Ayudante</v>
          </cell>
          <cell r="D2260" t="str">
            <v>hs</v>
          </cell>
          <cell r="E2260">
            <v>1.5</v>
          </cell>
          <cell r="F2260">
            <v>408.90618472727266</v>
          </cell>
          <cell r="G2260">
            <v>613.35927709090902</v>
          </cell>
          <cell r="H2260">
            <v>43952</v>
          </cell>
        </row>
        <row r="2262">
          <cell r="A2262" t="str">
            <v>T1401</v>
          </cell>
          <cell r="C2262" t="str">
            <v>Canillas De Servicio</v>
          </cell>
          <cell r="D2262" t="str">
            <v>un</v>
          </cell>
          <cell r="G2262">
            <v>1812.084010181818</v>
          </cell>
          <cell r="H2262">
            <v>43709</v>
          </cell>
          <cell r="I2262" t="str">
            <v>23.1 AGUA FRIA Y CALIENTE</v>
          </cell>
        </row>
        <row r="2263">
          <cell r="B2263" t="str">
            <v>I1394</v>
          </cell>
          <cell r="C2263" t="str">
            <v>Canillas De Servicio</v>
          </cell>
          <cell r="D2263" t="str">
            <v>un</v>
          </cell>
          <cell r="E2263">
            <v>1</v>
          </cell>
          <cell r="F2263">
            <v>498.5</v>
          </cell>
          <cell r="G2263">
            <v>498.5</v>
          </cell>
          <cell r="H2263">
            <v>43709</v>
          </cell>
        </row>
        <row r="2264">
          <cell r="B2264" t="str">
            <v>I1004</v>
          </cell>
          <cell r="C2264" t="str">
            <v>Oficial</v>
          </cell>
          <cell r="D2264" t="str">
            <v>hs</v>
          </cell>
          <cell r="E2264">
            <v>1.5</v>
          </cell>
          <cell r="F2264">
            <v>466.81648872727277</v>
          </cell>
          <cell r="G2264">
            <v>700.22473309090913</v>
          </cell>
          <cell r="H2264">
            <v>43952</v>
          </cell>
        </row>
        <row r="2265">
          <cell r="B2265" t="str">
            <v>I1005</v>
          </cell>
          <cell r="C2265" t="str">
            <v>Ayudante</v>
          </cell>
          <cell r="D2265" t="str">
            <v>hs</v>
          </cell>
          <cell r="E2265">
            <v>1.5</v>
          </cell>
          <cell r="F2265">
            <v>408.90618472727266</v>
          </cell>
          <cell r="G2265">
            <v>613.35927709090902</v>
          </cell>
          <cell r="H2265">
            <v>43952</v>
          </cell>
        </row>
        <row r="2267">
          <cell r="A2267" t="str">
            <v>T1402</v>
          </cell>
          <cell r="C2267" t="str">
            <v>Valvula De Inodoro</v>
          </cell>
          <cell r="D2267" t="str">
            <v>un</v>
          </cell>
          <cell r="G2267">
            <v>6298.5840101818185</v>
          </cell>
          <cell r="H2267">
            <v>43709</v>
          </cell>
          <cell r="I2267" t="str">
            <v>23.1 AGUA FRIA Y CALIENTE</v>
          </cell>
        </row>
        <row r="2268">
          <cell r="B2268" t="str">
            <v>I1395</v>
          </cell>
          <cell r="C2268" t="str">
            <v>Valvula De Inodoro</v>
          </cell>
          <cell r="D2268" t="str">
            <v>un</v>
          </cell>
          <cell r="E2268">
            <v>1</v>
          </cell>
          <cell r="F2268">
            <v>4985</v>
          </cell>
          <cell r="G2268">
            <v>4985</v>
          </cell>
          <cell r="H2268">
            <v>43709</v>
          </cell>
        </row>
        <row r="2269">
          <cell r="B2269" t="str">
            <v>I1004</v>
          </cell>
          <cell r="C2269" t="str">
            <v>Oficial</v>
          </cell>
          <cell r="D2269" t="str">
            <v>hs</v>
          </cell>
          <cell r="E2269">
            <v>1.5</v>
          </cell>
          <cell r="F2269">
            <v>466.81648872727277</v>
          </cell>
          <cell r="G2269">
            <v>700.22473309090913</v>
          </cell>
          <cell r="H2269">
            <v>43952</v>
          </cell>
        </row>
        <row r="2270">
          <cell r="B2270" t="str">
            <v>I1005</v>
          </cell>
          <cell r="C2270" t="str">
            <v>Ayudante</v>
          </cell>
          <cell r="D2270" t="str">
            <v>hs</v>
          </cell>
          <cell r="E2270">
            <v>1.5</v>
          </cell>
          <cell r="F2270">
            <v>408.90618472727266</v>
          </cell>
          <cell r="G2270">
            <v>613.35927709090902</v>
          </cell>
          <cell r="H2270">
            <v>43952</v>
          </cell>
        </row>
        <row r="2272">
          <cell r="A2272" t="str">
            <v>T1403</v>
          </cell>
          <cell r="C2272" t="str">
            <v>Kit Griferia, Sanitarios Y Accesorios Bano Discapacitado Segun Detalles</v>
          </cell>
          <cell r="D2272" t="str">
            <v>un</v>
          </cell>
          <cell r="G2272">
            <v>37507.781387636358</v>
          </cell>
          <cell r="H2272">
            <v>43709</v>
          </cell>
          <cell r="I2272" t="str">
            <v>23.1 AGUA FRIA Y CALIENTE</v>
          </cell>
        </row>
        <row r="2273">
          <cell r="B2273" t="str">
            <v>I1396</v>
          </cell>
          <cell r="C2273" t="str">
            <v>Kit Griferia, Sanitarios Y Accesorios Bano Discapacitado Segun Detalles</v>
          </cell>
          <cell r="D2273" t="str">
            <v>un</v>
          </cell>
          <cell r="E2273">
            <v>1</v>
          </cell>
          <cell r="F2273">
            <v>30502</v>
          </cell>
          <cell r="G2273">
            <v>30502</v>
          </cell>
          <cell r="H2273">
            <v>43709</v>
          </cell>
        </row>
        <row r="2274">
          <cell r="B2274" t="str">
            <v>I1004</v>
          </cell>
          <cell r="C2274" t="str">
            <v>Oficial</v>
          </cell>
          <cell r="D2274" t="str">
            <v>hs</v>
          </cell>
          <cell r="E2274">
            <v>8</v>
          </cell>
          <cell r="F2274">
            <v>466.81648872727277</v>
          </cell>
          <cell r="G2274">
            <v>3734.5319098181822</v>
          </cell>
          <cell r="H2274">
            <v>43952</v>
          </cell>
        </row>
        <row r="2275">
          <cell r="B2275" t="str">
            <v>I1005</v>
          </cell>
          <cell r="C2275" t="str">
            <v>Ayudante</v>
          </cell>
          <cell r="D2275" t="str">
            <v>hs</v>
          </cell>
          <cell r="E2275">
            <v>8</v>
          </cell>
          <cell r="F2275">
            <v>408.90618472727266</v>
          </cell>
          <cell r="G2275">
            <v>3271.2494778181813</v>
          </cell>
          <cell r="H2275">
            <v>43952</v>
          </cell>
        </row>
        <row r="2277">
          <cell r="A2277" t="str">
            <v>T1404</v>
          </cell>
          <cell r="C2277" t="str">
            <v>Espejos Según Detalle (Indefinido????)</v>
          </cell>
          <cell r="D2277" t="str">
            <v>gl</v>
          </cell>
          <cell r="G2277">
            <v>37245.781387636358</v>
          </cell>
          <cell r="H2277">
            <v>43709</v>
          </cell>
          <cell r="I2277" t="str">
            <v>23.1 AGUA FRIA Y CALIENTE</v>
          </cell>
        </row>
        <row r="2278">
          <cell r="B2278" t="str">
            <v>I1397</v>
          </cell>
          <cell r="C2278" t="str">
            <v>Espejos Según Detalle</v>
          </cell>
          <cell r="D2278" t="str">
            <v>gl</v>
          </cell>
          <cell r="E2278">
            <v>1</v>
          </cell>
          <cell r="F2278">
            <v>30240</v>
          </cell>
          <cell r="G2278">
            <v>30240</v>
          </cell>
          <cell r="H2278">
            <v>43709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8</v>
          </cell>
          <cell r="F2279">
            <v>466.81648872727277</v>
          </cell>
          <cell r="G2279">
            <v>3734.5319098181822</v>
          </cell>
          <cell r="H2279">
            <v>43952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8</v>
          </cell>
          <cell r="F2280">
            <v>408.90618472727266</v>
          </cell>
          <cell r="G2280">
            <v>3271.2494778181813</v>
          </cell>
          <cell r="H2280">
            <v>43952</v>
          </cell>
        </row>
        <row r="2282">
          <cell r="A2282" t="str">
            <v>T1405</v>
          </cell>
          <cell r="C2282" t="str">
            <v>Mesadas Banos S/ Detalle</v>
          </cell>
          <cell r="D2282" t="str">
            <v>un</v>
          </cell>
          <cell r="G2282">
            <v>93017.344162909096</v>
          </cell>
          <cell r="H2282">
            <v>43709</v>
          </cell>
          <cell r="I2282" t="str">
            <v>23.1 AGUA FRIA Y CALIENTE</v>
          </cell>
        </row>
        <row r="2283">
          <cell r="B2283" t="str">
            <v>I1398</v>
          </cell>
          <cell r="C2283" t="str">
            <v>Mesadas Banos S/ Detalle</v>
          </cell>
          <cell r="D2283" t="str">
            <v>un</v>
          </cell>
          <cell r="E2283">
            <v>1</v>
          </cell>
          <cell r="F2283">
            <v>72000</v>
          </cell>
          <cell r="G2283">
            <v>72000</v>
          </cell>
          <cell r="H2283">
            <v>43709</v>
          </cell>
        </row>
        <row r="2284">
          <cell r="B2284" t="str">
            <v>I1004</v>
          </cell>
          <cell r="C2284" t="str">
            <v>Oficial</v>
          </cell>
          <cell r="D2284" t="str">
            <v>hs</v>
          </cell>
          <cell r="E2284">
            <v>24</v>
          </cell>
          <cell r="F2284">
            <v>466.81648872727277</v>
          </cell>
          <cell r="G2284">
            <v>11203.595729454546</v>
          </cell>
          <cell r="H2284">
            <v>43952</v>
          </cell>
        </row>
        <row r="2285">
          <cell r="B2285" t="str">
            <v>I1005</v>
          </cell>
          <cell r="C2285" t="str">
            <v>Ayudante</v>
          </cell>
          <cell r="D2285" t="str">
            <v>hs</v>
          </cell>
          <cell r="E2285">
            <v>24</v>
          </cell>
          <cell r="F2285">
            <v>408.90618472727266</v>
          </cell>
          <cell r="G2285">
            <v>9813.7484334545443</v>
          </cell>
          <cell r="H2285">
            <v>43952</v>
          </cell>
        </row>
        <row r="2287">
          <cell r="A2287" t="str">
            <v>T1406</v>
          </cell>
          <cell r="C2287" t="str">
            <v>Mesada Cocina S/Detalle</v>
          </cell>
          <cell r="D2287" t="str">
            <v>gl</v>
          </cell>
          <cell r="G2287">
            <v>72343.562775272716</v>
          </cell>
          <cell r="H2287">
            <v>43709</v>
          </cell>
          <cell r="I2287" t="str">
            <v>23.1 AGUA FRIA Y CALIENTE</v>
          </cell>
        </row>
        <row r="2288">
          <cell r="B2288" t="str">
            <v>I1399</v>
          </cell>
          <cell r="C2288" t="str">
            <v>Mesada Cocina S/Detalle</v>
          </cell>
          <cell r="D2288" t="str">
            <v>gl</v>
          </cell>
          <cell r="E2288">
            <v>1</v>
          </cell>
          <cell r="F2288">
            <v>58332</v>
          </cell>
          <cell r="G2288">
            <v>58332</v>
          </cell>
          <cell r="H2288">
            <v>43709</v>
          </cell>
        </row>
        <row r="2289">
          <cell r="B2289" t="str">
            <v>I1004</v>
          </cell>
          <cell r="C2289" t="str">
            <v>Oficial</v>
          </cell>
          <cell r="D2289" t="str">
            <v>hs</v>
          </cell>
          <cell r="E2289">
            <v>16</v>
          </cell>
          <cell r="F2289">
            <v>466.81648872727277</v>
          </cell>
          <cell r="G2289">
            <v>7469.0638196363643</v>
          </cell>
          <cell r="H2289">
            <v>43952</v>
          </cell>
          <cell r="I2289">
            <v>0.193680850621058</v>
          </cell>
        </row>
        <row r="2290">
          <cell r="B2290" t="str">
            <v>I1005</v>
          </cell>
          <cell r="C2290" t="str">
            <v>Ayudante</v>
          </cell>
          <cell r="D2290" t="str">
            <v>hs</v>
          </cell>
          <cell r="E2290">
            <v>16</v>
          </cell>
          <cell r="F2290">
            <v>408.90618472727266</v>
          </cell>
          <cell r="G2290">
            <v>6542.4989556363626</v>
          </cell>
          <cell r="H2290">
            <v>43952</v>
          </cell>
        </row>
        <row r="2292">
          <cell r="A2292" t="str">
            <v>T1407</v>
          </cell>
          <cell r="C2292" t="str">
            <v>Mesada Office S/ Detalle</v>
          </cell>
          <cell r="D2292" t="str">
            <v>gl</v>
          </cell>
          <cell r="G2292">
            <v>58088.672081454548</v>
          </cell>
          <cell r="H2292">
            <v>43709</v>
          </cell>
          <cell r="I2292" t="str">
            <v>23.1 AGUA FRIA Y CALIENTE</v>
          </cell>
        </row>
        <row r="2293">
          <cell r="B2293" t="str">
            <v>I1400</v>
          </cell>
          <cell r="C2293" t="str">
            <v>Mesada Office S/ Detalle</v>
          </cell>
          <cell r="D2293" t="str">
            <v>gl</v>
          </cell>
          <cell r="E2293">
            <v>1</v>
          </cell>
          <cell r="F2293">
            <v>47580</v>
          </cell>
          <cell r="G2293">
            <v>47580</v>
          </cell>
          <cell r="H2293">
            <v>43709</v>
          </cell>
        </row>
        <row r="2294">
          <cell r="B2294" t="str">
            <v>I1004</v>
          </cell>
          <cell r="C2294" t="str">
            <v>Oficial</v>
          </cell>
          <cell r="D2294" t="str">
            <v>hs</v>
          </cell>
          <cell r="E2294">
            <v>12</v>
          </cell>
          <cell r="F2294">
            <v>466.81648872727277</v>
          </cell>
          <cell r="G2294">
            <v>5601.797864727273</v>
          </cell>
          <cell r="H2294">
            <v>43952</v>
          </cell>
          <cell r="I2294">
            <v>0.18090742488860498</v>
          </cell>
        </row>
        <row r="2295">
          <cell r="B2295" t="str">
            <v>I1005</v>
          </cell>
          <cell r="C2295" t="str">
            <v>Ayudante</v>
          </cell>
          <cell r="D2295" t="str">
            <v>hs</v>
          </cell>
          <cell r="E2295">
            <v>12</v>
          </cell>
          <cell r="F2295">
            <v>408.90618472727266</v>
          </cell>
          <cell r="G2295">
            <v>4906.8742167272721</v>
          </cell>
          <cell r="H2295">
            <v>43952</v>
          </cell>
        </row>
        <row r="2297">
          <cell r="A2297" t="str">
            <v>T1408</v>
          </cell>
          <cell r="C2297" t="str">
            <v>Mesada Comedor S/ Detalle</v>
          </cell>
          <cell r="D2297" t="str">
            <v>gl</v>
          </cell>
          <cell r="G2297">
            <v>79296.562775272716</v>
          </cell>
          <cell r="H2297">
            <v>43709</v>
          </cell>
          <cell r="I2297" t="str">
            <v>23.1 AGUA FRIA Y CALIENTE</v>
          </cell>
        </row>
        <row r="2298">
          <cell r="B2298" t="str">
            <v>I1401</v>
          </cell>
          <cell r="C2298" t="str">
            <v>Mesada Comedor S/ Detalle</v>
          </cell>
          <cell r="D2298" t="str">
            <v>gl</v>
          </cell>
          <cell r="E2298">
            <v>1</v>
          </cell>
          <cell r="F2298">
            <v>65285</v>
          </cell>
          <cell r="G2298">
            <v>65285</v>
          </cell>
          <cell r="H2298">
            <v>43709</v>
          </cell>
        </row>
        <row r="2299">
          <cell r="B2299" t="str">
            <v>I1004</v>
          </cell>
          <cell r="C2299" t="str">
            <v>Oficial</v>
          </cell>
          <cell r="D2299" t="str">
            <v>hs</v>
          </cell>
          <cell r="E2299">
            <v>16</v>
          </cell>
          <cell r="F2299">
            <v>466.81648872727277</v>
          </cell>
          <cell r="G2299">
            <v>7469.0638196363643</v>
          </cell>
          <cell r="H2299">
            <v>43952</v>
          </cell>
          <cell r="I2299">
            <v>0.17669823615156741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16</v>
          </cell>
          <cell r="F2300">
            <v>408.90618472727266</v>
          </cell>
          <cell r="G2300">
            <v>6542.4989556363626</v>
          </cell>
          <cell r="H2300">
            <v>43952</v>
          </cell>
        </row>
        <row r="2302">
          <cell r="A2302" t="str">
            <v>T1409</v>
          </cell>
          <cell r="C2302" t="str">
            <v>Limpieza De Obra Permantente</v>
          </cell>
          <cell r="D2302" t="str">
            <v>meses</v>
          </cell>
          <cell r="G2302">
            <v>17991.872127999995</v>
          </cell>
          <cell r="H2302">
            <v>43952</v>
          </cell>
          <cell r="I2302" t="str">
            <v>39 AYUDAS PARA LA CONSTRUCCION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44</v>
          </cell>
          <cell r="F2303">
            <v>408.90618472727266</v>
          </cell>
          <cell r="G2303">
            <v>17991.872127999995</v>
          </cell>
          <cell r="H2303">
            <v>43952</v>
          </cell>
        </row>
        <row r="2305">
          <cell r="A2305" t="str">
            <v>T1410</v>
          </cell>
          <cell r="C2305" t="str">
            <v xml:space="preserve">Limpieza De Obra Final </v>
          </cell>
          <cell r="D2305" t="str">
            <v>gl</v>
          </cell>
          <cell r="G2305">
            <v>85999.80746578511</v>
          </cell>
          <cell r="H2305">
            <v>43952</v>
          </cell>
          <cell r="I2305" t="str">
            <v>39 AYUDAS PARA LA CONSTRUCCION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180</v>
          </cell>
          <cell r="F2306">
            <v>408.90618472727266</v>
          </cell>
          <cell r="G2306">
            <v>73603.113250909082</v>
          </cell>
          <cell r="H2306">
            <v>43952</v>
          </cell>
        </row>
        <row r="2307">
          <cell r="B2307" t="str">
            <v>I1402</v>
          </cell>
          <cell r="C2307" t="str">
            <v>Alquiler De Volquete</v>
          </cell>
          <cell r="D2307" t="str">
            <v>dia</v>
          </cell>
          <cell r="E2307">
            <v>5</v>
          </cell>
          <cell r="F2307">
            <v>2479.3388429752067</v>
          </cell>
          <cell r="G2307">
            <v>12396.694214876034</v>
          </cell>
          <cell r="H2307">
            <v>43957.621041666665</v>
          </cell>
        </row>
        <row r="2309">
          <cell r="A2309" t="str">
            <v>T1411</v>
          </cell>
          <cell r="C2309" t="str">
            <v xml:space="preserve">Limpieza De Terreno. </v>
          </cell>
          <cell r="D2309" t="str">
            <v>meses</v>
          </cell>
          <cell r="G2309">
            <v>5750.5883207933875</v>
          </cell>
          <cell r="H2309">
            <v>43952</v>
          </cell>
          <cell r="I2309" t="str">
            <v>39 AYUDAS PARA LA CONSTRUCCION</v>
          </cell>
        </row>
        <row r="2310">
          <cell r="B2310" t="str">
            <v>I1005</v>
          </cell>
          <cell r="C2310" t="str">
            <v>Ayudante</v>
          </cell>
          <cell r="D2310" t="str">
            <v>hs</v>
          </cell>
          <cell r="E2310">
            <v>8</v>
          </cell>
          <cell r="F2310">
            <v>408.90618472727266</v>
          </cell>
          <cell r="G2310">
            <v>3271.2494778181813</v>
          </cell>
          <cell r="H2310">
            <v>43952</v>
          </cell>
        </row>
        <row r="2311">
          <cell r="B2311" t="str">
            <v>I1402</v>
          </cell>
          <cell r="C2311" t="str">
            <v>Alquiler De Volquete</v>
          </cell>
          <cell r="D2311" t="str">
            <v>dia</v>
          </cell>
          <cell r="E2311">
            <v>1</v>
          </cell>
          <cell r="F2311">
            <v>2479.3388429752067</v>
          </cell>
          <cell r="G2311">
            <v>2479.3388429752067</v>
          </cell>
          <cell r="H2311">
            <v>43957.621041666665</v>
          </cell>
        </row>
        <row r="2313">
          <cell r="A2313" t="str">
            <v>T1412</v>
          </cell>
          <cell r="C2313" t="str">
            <v>Obrador (Solo Mo)</v>
          </cell>
          <cell r="D2313" t="str">
            <v>gl</v>
          </cell>
          <cell r="G2313">
            <v>51385.154327272721</v>
          </cell>
          <cell r="H2313">
            <v>43952</v>
          </cell>
          <cell r="I2313" t="str">
            <v>02 TRABAJOS PRELIMINARES</v>
          </cell>
        </row>
        <row r="2314">
          <cell r="B2314" t="str">
            <v>I1004</v>
          </cell>
          <cell r="C2314" t="str">
            <v>Oficial</v>
          </cell>
          <cell r="D2314" t="str">
            <v>hs</v>
          </cell>
          <cell r="E2314">
            <v>40</v>
          </cell>
          <cell r="F2314">
            <v>466.81648872727277</v>
          </cell>
          <cell r="G2314">
            <v>18672.659549090909</v>
          </cell>
          <cell r="H2314">
            <v>43952</v>
          </cell>
        </row>
        <row r="2315">
          <cell r="B2315" t="str">
            <v>I1005</v>
          </cell>
          <cell r="C2315" t="str">
            <v>Ayudante</v>
          </cell>
          <cell r="D2315" t="str">
            <v>hs</v>
          </cell>
          <cell r="E2315">
            <v>80</v>
          </cell>
          <cell r="F2315">
            <v>408.90618472727266</v>
          </cell>
          <cell r="G2315">
            <v>32712.494778181812</v>
          </cell>
          <cell r="H2315">
            <v>43952</v>
          </cell>
        </row>
        <row r="2317">
          <cell r="A2317" t="str">
            <v>T1413</v>
          </cell>
          <cell r="C2317" t="str">
            <v>Oficina Jefatura Y Direccion De Obra</v>
          </cell>
          <cell r="D2317" t="str">
            <v>gl</v>
          </cell>
          <cell r="G2317">
            <v>135138.01279259502</v>
          </cell>
          <cell r="H2317">
            <v>43709</v>
          </cell>
          <cell r="I2317" t="str">
            <v>02 TRABAJOS PRELIMINARES</v>
          </cell>
        </row>
        <row r="2318">
          <cell r="B2318" t="str">
            <v>I1004</v>
          </cell>
          <cell r="C2318" t="str">
            <v>Oficial</v>
          </cell>
          <cell r="D2318" t="str">
            <v>hs</v>
          </cell>
          <cell r="E2318">
            <v>8</v>
          </cell>
          <cell r="F2318">
            <v>466.81648872727277</v>
          </cell>
          <cell r="G2318">
            <v>3734.5319098181822</v>
          </cell>
          <cell r="H2318">
            <v>43952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8</v>
          </cell>
          <cell r="F2319">
            <v>408.90618472727266</v>
          </cell>
          <cell r="G2319">
            <v>3271.2494778181813</v>
          </cell>
          <cell r="H2319">
            <v>43952</v>
          </cell>
        </row>
        <row r="2320">
          <cell r="B2320" t="str">
            <v>I1403</v>
          </cell>
          <cell r="C2320" t="str">
            <v>Alquiler Oficina De Obrador</v>
          </cell>
          <cell r="D2320" t="str">
            <v>mes</v>
          </cell>
          <cell r="E2320">
            <v>12</v>
          </cell>
          <cell r="F2320">
            <v>8677.6859504132226</v>
          </cell>
          <cell r="G2320">
            <v>104132.23140495867</v>
          </cell>
          <cell r="H2320">
            <v>43709</v>
          </cell>
        </row>
        <row r="2321">
          <cell r="B2321" t="str">
            <v>I1404</v>
          </cell>
          <cell r="C2321" t="str">
            <v>Amoblamiento Obrador (Amortizacion)</v>
          </cell>
          <cell r="D2321" t="str">
            <v>mes</v>
          </cell>
          <cell r="E2321">
            <v>12</v>
          </cell>
          <cell r="F2321">
            <v>2000</v>
          </cell>
          <cell r="G2321">
            <v>24000</v>
          </cell>
          <cell r="H2321">
            <v>43709</v>
          </cell>
        </row>
        <row r="2323">
          <cell r="A2323" t="str">
            <v>T1414</v>
          </cell>
          <cell r="C2323" t="str">
            <v>Baños Quimicos</v>
          </cell>
          <cell r="D2323" t="str">
            <v>gl</v>
          </cell>
          <cell r="G2323">
            <v>73553.719008264467</v>
          </cell>
          <cell r="H2323">
            <v>43709</v>
          </cell>
          <cell r="I2323" t="str">
            <v>02 TRABAJOS PRELIMINARES</v>
          </cell>
        </row>
        <row r="2324">
          <cell r="B2324" t="str">
            <v>I1405</v>
          </cell>
          <cell r="C2324" t="str">
            <v xml:space="preserve">Alquiler Baño Quimico Con Limpieza </v>
          </cell>
          <cell r="D2324" t="str">
            <v>mes</v>
          </cell>
          <cell r="E2324">
            <v>24</v>
          </cell>
          <cell r="F2324">
            <v>2231.404958677686</v>
          </cell>
          <cell r="G2324">
            <v>53553.719008264467</v>
          </cell>
          <cell r="H2324">
            <v>43957.621099537035</v>
          </cell>
        </row>
        <row r="2325">
          <cell r="B2325" t="str">
            <v>I1406</v>
          </cell>
          <cell r="C2325" t="str">
            <v>Transporte De Baño Químico</v>
          </cell>
          <cell r="D2325" t="str">
            <v>vez</v>
          </cell>
          <cell r="E2325">
            <v>4</v>
          </cell>
          <cell r="F2325">
            <v>5000</v>
          </cell>
          <cell r="G2325">
            <v>20000</v>
          </cell>
          <cell r="H2325">
            <v>43709</v>
          </cell>
        </row>
        <row r="2327">
          <cell r="A2327" t="str">
            <v>T1415</v>
          </cell>
          <cell r="C2327" t="str">
            <v>Cartel De Obra</v>
          </cell>
          <cell r="D2327" t="str">
            <v>gl</v>
          </cell>
          <cell r="G2327">
            <v>41153.623821818182</v>
          </cell>
          <cell r="H2327">
            <v>43952</v>
          </cell>
          <cell r="I2327" t="str">
            <v>02 TRABAJOS PRELIMINARES</v>
          </cell>
        </row>
        <row r="2328">
          <cell r="B2328" t="str">
            <v>I1407</v>
          </cell>
          <cell r="C2328" t="str">
            <v>Cartel De Obra</v>
          </cell>
          <cell r="D2328" t="str">
            <v>m2</v>
          </cell>
          <cell r="E2328">
            <v>24</v>
          </cell>
          <cell r="F2328">
            <v>805.78512396694214</v>
          </cell>
          <cell r="G2328">
            <v>19338.842975206611</v>
          </cell>
          <cell r="H2328">
            <v>43958.535277777781</v>
          </cell>
        </row>
        <row r="2329">
          <cell r="B2329" t="str">
            <v>T1066</v>
          </cell>
          <cell r="C2329" t="str">
            <v>Hormigon Pobre Para Contrapisos 1/8:1:4:8  (Material)</v>
          </cell>
          <cell r="D2329" t="str">
            <v>m3</v>
          </cell>
          <cell r="E2329">
            <v>0.5</v>
          </cell>
          <cell r="F2329">
            <v>2521.438231404959</v>
          </cell>
          <cell r="G2329">
            <v>1260.7191157024795</v>
          </cell>
          <cell r="H2329">
            <v>43957.613113425927</v>
          </cell>
        </row>
        <row r="2330">
          <cell r="B2330" t="str">
            <v>I1004</v>
          </cell>
          <cell r="C2330" t="str">
            <v>Oficial</v>
          </cell>
          <cell r="D2330" t="str">
            <v>hs</v>
          </cell>
          <cell r="E2330">
            <v>16</v>
          </cell>
          <cell r="F2330">
            <v>466.81648872727277</v>
          </cell>
          <cell r="G2330">
            <v>7469.0638196363643</v>
          </cell>
          <cell r="H2330">
            <v>43952</v>
          </cell>
        </row>
        <row r="2331">
          <cell r="B2331" t="str">
            <v>I1005</v>
          </cell>
          <cell r="C2331" t="str">
            <v>Ayudante</v>
          </cell>
          <cell r="D2331" t="str">
            <v>hs</v>
          </cell>
          <cell r="E2331">
            <v>32</v>
          </cell>
          <cell r="F2331">
            <v>408.90618472727266</v>
          </cell>
          <cell r="G2331">
            <v>13084.997911272725</v>
          </cell>
          <cell r="H2331">
            <v>43952</v>
          </cell>
        </row>
        <row r="2333">
          <cell r="A2333" t="str">
            <v>T1416</v>
          </cell>
          <cell r="C2333" t="str">
            <v>Cerco De Obra</v>
          </cell>
          <cell r="D2333" t="str">
            <v>ml</v>
          </cell>
          <cell r="G2333">
            <v>785.12396694214874</v>
          </cell>
          <cell r="H2333">
            <v>43958.533078703702</v>
          </cell>
          <cell r="I2333" t="str">
            <v>02 TRABAJOS PRELIMINARES</v>
          </cell>
        </row>
        <row r="2334">
          <cell r="B2334" t="str">
            <v>I1408</v>
          </cell>
          <cell r="C2334" t="str">
            <v>Cerco De Obra</v>
          </cell>
          <cell r="D2334" t="str">
            <v>ml</v>
          </cell>
          <cell r="E2334">
            <v>1</v>
          </cell>
          <cell r="F2334">
            <v>785.12396694214874</v>
          </cell>
          <cell r="G2334">
            <v>785.12396694214874</v>
          </cell>
          <cell r="H2334">
            <v>43958.533078703702</v>
          </cell>
        </row>
        <row r="2336">
          <cell r="A2336" t="str">
            <v>T1419</v>
          </cell>
          <cell r="C2336" t="str">
            <v>Replanteo</v>
          </cell>
          <cell r="D2336" t="str">
            <v>m2</v>
          </cell>
          <cell r="G2336">
            <v>36432.890461090909</v>
          </cell>
          <cell r="H2336">
            <v>43952</v>
          </cell>
          <cell r="I2336" t="str">
            <v>02 TRABAJOS PRELIMINARES</v>
          </cell>
        </row>
        <row r="2337">
          <cell r="B2337" t="str">
            <v>I1004</v>
          </cell>
          <cell r="C2337" t="str">
            <v>Oficial</v>
          </cell>
          <cell r="D2337" t="str">
            <v>hs</v>
          </cell>
          <cell r="E2337">
            <v>36</v>
          </cell>
          <cell r="F2337">
            <v>466.81648872727277</v>
          </cell>
          <cell r="G2337">
            <v>16805.39359418182</v>
          </cell>
          <cell r="H2337">
            <v>43952</v>
          </cell>
        </row>
        <row r="2338">
          <cell r="B2338" t="str">
            <v>I1005</v>
          </cell>
          <cell r="C2338" t="str">
            <v>Ayudante</v>
          </cell>
          <cell r="D2338" t="str">
            <v>hs</v>
          </cell>
          <cell r="E2338">
            <v>48</v>
          </cell>
          <cell r="F2338">
            <v>408.90618472727266</v>
          </cell>
          <cell r="G2338">
            <v>19627.496866909089</v>
          </cell>
          <cell r="H2338">
            <v>43952</v>
          </cell>
        </row>
        <row r="2340">
          <cell r="A2340" t="str">
            <v>T1423</v>
          </cell>
          <cell r="C2340" t="str">
            <v>Jefatura De Obra, Coordinacion De Gremios</v>
          </cell>
          <cell r="D2340" t="str">
            <v>meses</v>
          </cell>
          <cell r="G2340">
            <v>100000</v>
          </cell>
          <cell r="H2340">
            <v>43709</v>
          </cell>
          <cell r="I2340" t="str">
            <v>02 TRABAJOS PRELIMINARES</v>
          </cell>
        </row>
        <row r="2341">
          <cell r="B2341" t="str">
            <v>I1409</v>
          </cell>
          <cell r="C2341" t="str">
            <v>Jefe De Obra</v>
          </cell>
          <cell r="D2341" t="str">
            <v>mes</v>
          </cell>
          <cell r="E2341">
            <v>1</v>
          </cell>
          <cell r="F2341">
            <v>100000</v>
          </cell>
          <cell r="G2341">
            <v>100000</v>
          </cell>
          <cell r="H2341">
            <v>43709</v>
          </cell>
        </row>
        <row r="2343">
          <cell r="A2343" t="str">
            <v>T1417</v>
          </cell>
          <cell r="C2343" t="str">
            <v>Instalaciones Para Luz Y Agua De Obra</v>
          </cell>
          <cell r="D2343" t="str">
            <v>gl</v>
          </cell>
          <cell r="G2343">
            <v>87572.267345454544</v>
          </cell>
          <cell r="H2343">
            <v>43952</v>
          </cell>
          <cell r="I2343" t="str">
            <v>02 TRABAJOS PRELIMINARES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100</v>
          </cell>
          <cell r="F2344">
            <v>466.81648872727277</v>
          </cell>
          <cell r="G2344">
            <v>46681.648872727274</v>
          </cell>
          <cell r="H2344">
            <v>43952</v>
          </cell>
        </row>
        <row r="2345">
          <cell r="B2345" t="str">
            <v>I1005</v>
          </cell>
          <cell r="C2345" t="str">
            <v>Ayudante</v>
          </cell>
          <cell r="D2345" t="str">
            <v>hs</v>
          </cell>
          <cell r="E2345">
            <v>100</v>
          </cell>
          <cell r="F2345">
            <v>408.90618472727266</v>
          </cell>
          <cell r="G2345">
            <v>40890.618472727263</v>
          </cell>
          <cell r="H2345">
            <v>43952</v>
          </cell>
        </row>
        <row r="2347">
          <cell r="A2347" t="str">
            <v>T1418</v>
          </cell>
          <cell r="C2347" t="str">
            <v>Disposiciones De Seguridad E Higiene</v>
          </cell>
          <cell r="D2347" t="str">
            <v>gl</v>
          </cell>
          <cell r="G2347">
            <v>87572.267345454544</v>
          </cell>
          <cell r="H2347">
            <v>43952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100</v>
          </cell>
          <cell r="F2348">
            <v>466.81648872727277</v>
          </cell>
          <cell r="G2348">
            <v>46681.648872727274</v>
          </cell>
          <cell r="H2348">
            <v>43952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100</v>
          </cell>
          <cell r="F2349">
            <v>408.90618472727266</v>
          </cell>
          <cell r="G2349">
            <v>40890.618472727263</v>
          </cell>
          <cell r="H2349">
            <v>43952</v>
          </cell>
        </row>
        <row r="2351">
          <cell r="A2351" t="str">
            <v>T1420</v>
          </cell>
          <cell r="C2351" t="str">
            <v>Seguro All Risk Construccion</v>
          </cell>
          <cell r="D2351" t="str">
            <v>gl</v>
          </cell>
          <cell r="G2351">
            <v>480000</v>
          </cell>
          <cell r="H2351">
            <v>43709</v>
          </cell>
          <cell r="I2351" t="str">
            <v>02 TRABAJOS PRELIMINARES</v>
          </cell>
        </row>
        <row r="2352">
          <cell r="B2352" t="str">
            <v>I1410</v>
          </cell>
          <cell r="C2352" t="str">
            <v>Seguro All Risk</v>
          </cell>
          <cell r="D2352" t="str">
            <v>gl</v>
          </cell>
          <cell r="E2352">
            <v>1</v>
          </cell>
          <cell r="F2352">
            <v>480000</v>
          </cell>
          <cell r="G2352">
            <v>480000</v>
          </cell>
          <cell r="H2352">
            <v>43709</v>
          </cell>
        </row>
        <row r="2354">
          <cell r="A2354" t="str">
            <v>T1421</v>
          </cell>
          <cell r="C2354" t="str">
            <v>Poliza De Caucion</v>
          </cell>
          <cell r="D2354" t="str">
            <v>gl</v>
          </cell>
          <cell r="G2354">
            <v>50000</v>
          </cell>
          <cell r="H2354">
            <v>43709</v>
          </cell>
          <cell r="I2354" t="str">
            <v>02 TRABAJOS PRELIMINARES</v>
          </cell>
        </row>
        <row r="2355">
          <cell r="B2355" t="str">
            <v>I1412</v>
          </cell>
          <cell r="C2355" t="str">
            <v>Poliza De Caución</v>
          </cell>
          <cell r="D2355" t="str">
            <v>gl</v>
          </cell>
          <cell r="E2355">
            <v>1</v>
          </cell>
          <cell r="F2355">
            <v>50000</v>
          </cell>
          <cell r="G2355">
            <v>50000</v>
          </cell>
          <cell r="H2355">
            <v>43709</v>
          </cell>
        </row>
        <row r="2357">
          <cell r="A2357" t="str">
            <v>T1422</v>
          </cell>
          <cell r="C2357" t="str">
            <v>Sistemas De Comunicacion, Wifi Y Camaras De Vigilancia</v>
          </cell>
          <cell r="D2357" t="str">
            <v>gl</v>
          </cell>
          <cell r="G2357">
            <v>137572.26734545454</v>
          </cell>
          <cell r="H2357">
            <v>43709</v>
          </cell>
          <cell r="I2357" t="str">
            <v>02 TRABAJOS PRELIMINARES</v>
          </cell>
        </row>
        <row r="2358">
          <cell r="B2358" t="str">
            <v>I1004</v>
          </cell>
          <cell r="C2358" t="str">
            <v>Oficial</v>
          </cell>
          <cell r="D2358" t="str">
            <v>hs</v>
          </cell>
          <cell r="E2358">
            <v>100</v>
          </cell>
          <cell r="F2358">
            <v>466.81648872727277</v>
          </cell>
          <cell r="G2358">
            <v>46681.648872727274</v>
          </cell>
          <cell r="H2358">
            <v>43952</v>
          </cell>
        </row>
        <row r="2359">
          <cell r="B2359" t="str">
            <v>I1005</v>
          </cell>
          <cell r="C2359" t="str">
            <v>Ayudante</v>
          </cell>
          <cell r="D2359" t="str">
            <v>hs</v>
          </cell>
          <cell r="E2359">
            <v>100</v>
          </cell>
          <cell r="F2359">
            <v>408.90618472727266</v>
          </cell>
          <cell r="G2359">
            <v>40890.618472727263</v>
          </cell>
          <cell r="H2359">
            <v>43952</v>
          </cell>
        </row>
        <row r="2360">
          <cell r="B2360" t="str">
            <v>I1411</v>
          </cell>
          <cell r="C2360" t="str">
            <v>Sistemas De Comunicacion, Wifi Y Camaras De Vigilancia</v>
          </cell>
          <cell r="D2360" t="str">
            <v>gl</v>
          </cell>
          <cell r="E2360">
            <v>1</v>
          </cell>
          <cell r="F2360">
            <v>50000</v>
          </cell>
          <cell r="G2360">
            <v>50000</v>
          </cell>
          <cell r="H2360">
            <v>43709</v>
          </cell>
        </row>
        <row r="2362">
          <cell r="A2362" t="str">
            <v>T1424</v>
          </cell>
          <cell r="C2362" t="str">
            <v>Estructura Metalica Para Cubierta (Indefinida????)</v>
          </cell>
          <cell r="D2362" t="str">
            <v>gl</v>
          </cell>
          <cell r="G2362">
            <v>297360</v>
          </cell>
          <cell r="H2362">
            <v>43709</v>
          </cell>
          <cell r="I2362" t="str">
            <v>16 CUBIERTAS</v>
          </cell>
        </row>
        <row r="2363">
          <cell r="B2363" t="str">
            <v>I1413</v>
          </cell>
          <cell r="C2363" t="str">
            <v>Estructura Metálica Para Cubierta</v>
          </cell>
          <cell r="D2363" t="str">
            <v>gl</v>
          </cell>
          <cell r="E2363">
            <v>1</v>
          </cell>
          <cell r="F2363">
            <v>297360</v>
          </cell>
          <cell r="G2363">
            <v>297360</v>
          </cell>
          <cell r="H2363">
            <v>43709</v>
          </cell>
        </row>
        <row r="2365">
          <cell r="A2365" t="str">
            <v>T1425</v>
          </cell>
          <cell r="C2365" t="str">
            <v>Cubierta De Chapa Con Aislacion  Segun Detalle</v>
          </cell>
          <cell r="D2365" t="str">
            <v>m2</v>
          </cell>
          <cell r="G2365">
            <v>2504.9807004444442</v>
          </cell>
          <cell r="H2365">
            <v>43952</v>
          </cell>
          <cell r="I2365" t="str">
            <v>16 CUBIERTAS</v>
          </cell>
        </row>
        <row r="2366">
          <cell r="B2366" t="str">
            <v>I1004</v>
          </cell>
          <cell r="C2366" t="str">
            <v>Oficial</v>
          </cell>
          <cell r="D2366" t="str">
            <v>hs</v>
          </cell>
          <cell r="E2366">
            <v>2</v>
          </cell>
          <cell r="F2366">
            <v>466.81648872727277</v>
          </cell>
          <cell r="G2366">
            <v>933.63297745454554</v>
          </cell>
          <cell r="H2366">
            <v>43952</v>
          </cell>
        </row>
        <row r="2367">
          <cell r="B2367" t="str">
            <v>I1005</v>
          </cell>
          <cell r="C2367" t="str">
            <v>Ayudante</v>
          </cell>
          <cell r="D2367" t="str">
            <v>hs</v>
          </cell>
          <cell r="E2367">
            <v>2</v>
          </cell>
          <cell r="F2367">
            <v>408.90618472727266</v>
          </cell>
          <cell r="G2367">
            <v>817.81236945454532</v>
          </cell>
          <cell r="H2367">
            <v>43952</v>
          </cell>
        </row>
        <row r="2368">
          <cell r="B2368" t="str">
            <v>I1414</v>
          </cell>
          <cell r="C2368" t="str">
            <v>Chapa Cincalum C25 Sinusoidal O Acanalada</v>
          </cell>
          <cell r="D2368" t="str">
            <v>m2</v>
          </cell>
          <cell r="E2368">
            <v>1</v>
          </cell>
          <cell r="F2368">
            <v>598.34710743801656</v>
          </cell>
          <cell r="G2368">
            <v>598.34710743801656</v>
          </cell>
          <cell r="H2368">
            <v>43957.621157407404</v>
          </cell>
        </row>
        <row r="2369">
          <cell r="B2369" t="str">
            <v>I1415</v>
          </cell>
          <cell r="C2369" t="str">
            <v>Lana De Vidrio 50 Mm X 18 Mts</v>
          </cell>
          <cell r="D2369" t="str">
            <v>m2</v>
          </cell>
          <cell r="E2369">
            <v>1</v>
          </cell>
          <cell r="F2369">
            <v>155.18824609733701</v>
          </cell>
          <cell r="G2369">
            <v>155.18824609733701</v>
          </cell>
          <cell r="H2369">
            <v>43957.621215277781</v>
          </cell>
        </row>
        <row r="2371">
          <cell r="A2371" t="str">
            <v>T1426</v>
          </cell>
          <cell r="C2371" t="str">
            <v>Desagues Y Zingueria (Indefinida????)</v>
          </cell>
          <cell r="D2371" t="str">
            <v>gl</v>
          </cell>
          <cell r="G2371">
            <v>875.72267345454543</v>
          </cell>
          <cell r="H2371">
            <v>43952</v>
          </cell>
          <cell r="I2371" t="str">
            <v>16 CUBIERTAS</v>
          </cell>
        </row>
        <row r="2372">
          <cell r="B2372" t="str">
            <v>I1004</v>
          </cell>
          <cell r="C2372" t="str">
            <v>Oficial</v>
          </cell>
          <cell r="D2372" t="str">
            <v>hs</v>
          </cell>
          <cell r="E2372">
            <v>1</v>
          </cell>
          <cell r="F2372">
            <v>466.81648872727277</v>
          </cell>
          <cell r="G2372">
            <v>466.81648872727277</v>
          </cell>
          <cell r="H2372">
            <v>43952</v>
          </cell>
        </row>
        <row r="2373">
          <cell r="B2373" t="str">
            <v>I1005</v>
          </cell>
          <cell r="C2373" t="str">
            <v>Ayudante</v>
          </cell>
          <cell r="D2373" t="str">
            <v>hs</v>
          </cell>
          <cell r="E2373">
            <v>1</v>
          </cell>
          <cell r="F2373">
            <v>408.90618472727266</v>
          </cell>
          <cell r="G2373">
            <v>408.90618472727266</v>
          </cell>
          <cell r="H2373">
            <v>43952</v>
          </cell>
        </row>
        <row r="2375">
          <cell r="A2375" t="str">
            <v>T1427</v>
          </cell>
          <cell r="C2375" t="str">
            <v>Junta De Dilatacion Membrana Asfaltica</v>
          </cell>
          <cell r="D2375" t="str">
            <v>ml</v>
          </cell>
          <cell r="G2375">
            <v>218.9772260231405</v>
          </cell>
          <cell r="H2375">
            <v>43952</v>
          </cell>
          <cell r="I2375" t="str">
            <v>16 CUBIERTAS</v>
          </cell>
        </row>
        <row r="2376">
          <cell r="B2376" t="str">
            <v>I1004</v>
          </cell>
          <cell r="C2376" t="str">
            <v>Oficial</v>
          </cell>
          <cell r="D2376" t="str">
            <v>hs</v>
          </cell>
          <cell r="E2376">
            <v>0.1</v>
          </cell>
          <cell r="F2376">
            <v>466.81648872727277</v>
          </cell>
          <cell r="G2376">
            <v>46.68164887272728</v>
          </cell>
          <cell r="H2376">
            <v>43952</v>
          </cell>
        </row>
        <row r="2377">
          <cell r="B2377" t="str">
            <v>I1005</v>
          </cell>
          <cell r="C2377" t="str">
            <v>Ayudante</v>
          </cell>
          <cell r="D2377" t="str">
            <v>hs</v>
          </cell>
          <cell r="E2377">
            <v>0.1</v>
          </cell>
          <cell r="F2377">
            <v>408.90618472727266</v>
          </cell>
          <cell r="G2377">
            <v>40.890618472727269</v>
          </cell>
          <cell r="H2377">
            <v>43952</v>
          </cell>
        </row>
        <row r="2378">
          <cell r="B2378" t="str">
            <v>I1416</v>
          </cell>
          <cell r="C2378" t="str">
            <v>Junta Dilatacion Asfalto Premoldeada</v>
          </cell>
          <cell r="D2378" t="str">
            <v>ml</v>
          </cell>
          <cell r="E2378">
            <v>1</v>
          </cell>
          <cell r="F2378">
            <v>131.40495867768595</v>
          </cell>
          <cell r="G2378">
            <v>131.40495867768595</v>
          </cell>
          <cell r="H2378">
            <v>43957.62127314815</v>
          </cell>
        </row>
        <row r="2380">
          <cell r="A2380" t="str">
            <v>T1428</v>
          </cell>
          <cell r="C2380" t="str">
            <v>Sobre Losa Con Barrera De Vapor, Contrapiso Con Pendiente, Carpeta Para Recibir Y Proteger, Aislación Térmica E Hidráulica Con Membrana Con Aluminio</v>
          </cell>
          <cell r="D2380" t="str">
            <v>m2</v>
          </cell>
          <cell r="G2380">
            <v>4892.3204673616156</v>
          </cell>
          <cell r="H2380">
            <v>43952</v>
          </cell>
          <cell r="I2380" t="str">
            <v>16 CUBIERTAS</v>
          </cell>
        </row>
        <row r="2381">
          <cell r="B2381" t="str">
            <v>T1209</v>
          </cell>
          <cell r="C2381" t="str">
            <v>Contrapiso De Hormigón H30 Espesor 12 Cm Con Malla De 8 Mm Cada 15 Cm</v>
          </cell>
          <cell r="D2381" t="str">
            <v>m2</v>
          </cell>
          <cell r="E2381">
            <v>1</v>
          </cell>
          <cell r="F2381">
            <v>1771.4491844525255</v>
          </cell>
          <cell r="G2381">
            <v>1771.4491844525255</v>
          </cell>
          <cell r="H2381">
            <v>43952</v>
          </cell>
        </row>
        <row r="2382">
          <cell r="B2382" t="str">
            <v>T1072</v>
          </cell>
          <cell r="C2382" t="str">
            <v>Carpeta De Cal Reforzada 1/4:1:4</v>
          </cell>
          <cell r="D2382" t="str">
            <v>m2</v>
          </cell>
          <cell r="E2382">
            <v>1</v>
          </cell>
          <cell r="F2382">
            <v>563.66100614876029</v>
          </cell>
          <cell r="G2382">
            <v>563.66100614876029</v>
          </cell>
          <cell r="H2382">
            <v>43952</v>
          </cell>
        </row>
        <row r="2383">
          <cell r="B2383" t="str">
            <v>I1189</v>
          </cell>
          <cell r="C2383" t="str">
            <v>Pintura Asfaltica X 20 Lts (8 A 12 M2/Litro/Mano)</v>
          </cell>
          <cell r="D2383" t="str">
            <v>lata</v>
          </cell>
          <cell r="E2383">
            <v>1.6666666666666666E-2</v>
          </cell>
          <cell r="F2383">
            <v>2608.2644628099174</v>
          </cell>
          <cell r="G2383">
            <v>43.471074380165291</v>
          </cell>
          <cell r="H2383">
            <v>43957.616006944445</v>
          </cell>
        </row>
        <row r="2384">
          <cell r="B2384" t="str">
            <v>I1321</v>
          </cell>
          <cell r="C2384" t="str">
            <v>Membrana Asfaltica Aluminio Emapi Max Flexible 40Kg W450 - Prestigio (10 M2)</v>
          </cell>
          <cell r="D2384" t="str">
            <v>u</v>
          </cell>
          <cell r="E2384">
            <v>1</v>
          </cell>
          <cell r="F2384">
            <v>1638.0165289256199</v>
          </cell>
          <cell r="G2384">
            <v>1638.0165289256199</v>
          </cell>
          <cell r="H2384">
            <v>43957.618611111109</v>
          </cell>
        </row>
        <row r="2385">
          <cell r="B2385" t="str">
            <v>I1004</v>
          </cell>
          <cell r="C2385" t="str">
            <v>Oficial</v>
          </cell>
          <cell r="D2385" t="str">
            <v>hs</v>
          </cell>
          <cell r="E2385">
            <v>1</v>
          </cell>
          <cell r="F2385">
            <v>466.81648872727277</v>
          </cell>
          <cell r="G2385">
            <v>466.81648872727277</v>
          </cell>
          <cell r="H2385">
            <v>43952</v>
          </cell>
        </row>
        <row r="2386">
          <cell r="B2386" t="str">
            <v>I1005</v>
          </cell>
          <cell r="C2386" t="str">
            <v>Ayudante</v>
          </cell>
          <cell r="D2386" t="str">
            <v>hs</v>
          </cell>
          <cell r="E2386">
            <v>1</v>
          </cell>
          <cell r="F2386">
            <v>408.90618472727266</v>
          </cell>
          <cell r="G2386">
            <v>408.90618472727266</v>
          </cell>
          <cell r="H2386">
            <v>43952</v>
          </cell>
        </row>
        <row r="2388">
          <cell r="A2388" t="str">
            <v>T1429</v>
          </cell>
          <cell r="C2388" t="str">
            <v>Grama Bahiana</v>
          </cell>
          <cell r="D2388" t="str">
            <v>m2</v>
          </cell>
          <cell r="G2388">
            <v>368.56400288264467</v>
          </cell>
          <cell r="H2388">
            <v>43952</v>
          </cell>
          <cell r="I2388" t="str">
            <v>11 PISOS</v>
          </cell>
        </row>
        <row r="2389">
          <cell r="B2389" t="str">
            <v>I1419</v>
          </cell>
          <cell r="C2389" t="str">
            <v>Grama Bahiana</v>
          </cell>
          <cell r="D2389" t="str">
            <v>m2</v>
          </cell>
          <cell r="E2389">
            <v>1</v>
          </cell>
          <cell r="F2389">
            <v>280.9917355371901</v>
          </cell>
          <cell r="G2389">
            <v>280.9917355371901</v>
          </cell>
          <cell r="H2389">
            <v>43957.621331018519</v>
          </cell>
        </row>
        <row r="2390">
          <cell r="B2390" t="str">
            <v>I1004</v>
          </cell>
          <cell r="C2390" t="str">
            <v>Oficial</v>
          </cell>
          <cell r="D2390" t="str">
            <v>hs</v>
          </cell>
          <cell r="E2390">
            <v>0.1</v>
          </cell>
          <cell r="F2390">
            <v>466.81648872727277</v>
          </cell>
          <cell r="G2390">
            <v>46.68164887272728</v>
          </cell>
          <cell r="H2390">
            <v>43952</v>
          </cell>
        </row>
        <row r="2391">
          <cell r="B2391" t="str">
            <v>I1005</v>
          </cell>
          <cell r="C2391" t="str">
            <v>Ayudante</v>
          </cell>
          <cell r="D2391" t="str">
            <v>hs</v>
          </cell>
          <cell r="E2391">
            <v>0.1</v>
          </cell>
          <cell r="F2391">
            <v>408.90618472727266</v>
          </cell>
          <cell r="G2391">
            <v>40.890618472727269</v>
          </cell>
          <cell r="H2391">
            <v>43952</v>
          </cell>
        </row>
        <row r="2393">
          <cell r="A2393" t="str">
            <v>T1430</v>
          </cell>
          <cell r="C2393" t="str">
            <v>Colocación De Ventanas De Aluminio (Sólo Mano De Obra)</v>
          </cell>
          <cell r="D2393" t="str">
            <v>m2</v>
          </cell>
          <cell r="G2393">
            <v>1313.584010181818</v>
          </cell>
          <cell r="H2393">
            <v>43952</v>
          </cell>
          <cell r="I2393" t="str">
            <v>Ingrese Rubro</v>
          </cell>
        </row>
        <row r="2394">
          <cell r="B2394" t="str">
            <v>I1004</v>
          </cell>
          <cell r="C2394" t="str">
            <v>Oficial</v>
          </cell>
          <cell r="D2394" t="str">
            <v>hs</v>
          </cell>
          <cell r="E2394">
            <v>1.5</v>
          </cell>
          <cell r="F2394">
            <v>466.81648872727277</v>
          </cell>
          <cell r="G2394">
            <v>700.22473309090913</v>
          </cell>
          <cell r="H2394">
            <v>43952</v>
          </cell>
        </row>
        <row r="2395">
          <cell r="B2395" t="str">
            <v>I1005</v>
          </cell>
          <cell r="C2395" t="str">
            <v>Ayudante</v>
          </cell>
          <cell r="D2395" t="str">
            <v>hs</v>
          </cell>
          <cell r="E2395">
            <v>1.5</v>
          </cell>
          <cell r="F2395">
            <v>408.90618472727266</v>
          </cell>
          <cell r="G2395">
            <v>613.35927709090902</v>
          </cell>
          <cell r="H2395">
            <v>43952</v>
          </cell>
        </row>
        <row r="2397">
          <cell r="A2397" t="str">
            <v>T1431</v>
          </cell>
          <cell r="C2397" t="str">
            <v>Piso De Porcellanato 40X40 Con Junta Empastinada</v>
          </cell>
          <cell r="D2397" t="str">
            <v>m2</v>
          </cell>
          <cell r="G2397">
            <v>777.57057851239665</v>
          </cell>
          <cell r="H2397">
            <v>43804.661979166667</v>
          </cell>
          <cell r="I2397" t="str">
            <v>11 PISOS</v>
          </cell>
        </row>
        <row r="2398">
          <cell r="B2398" t="str">
            <v>I1054</v>
          </cell>
          <cell r="C2398" t="str">
            <v>Porcellanato 40X40</v>
          </cell>
          <cell r="D2398" t="str">
            <v>m2</v>
          </cell>
          <cell r="E2398">
            <v>1.06</v>
          </cell>
          <cell r="F2398">
            <v>215.15702479338842</v>
          </cell>
          <cell r="G2398">
            <v>228.06644628099173</v>
          </cell>
          <cell r="H2398">
            <v>43957.615081018521</v>
          </cell>
        </row>
        <row r="2399">
          <cell r="B2399" t="str">
            <v>I1040</v>
          </cell>
          <cell r="C2399" t="str">
            <v>Klaukol Impermeable Fluido X 30Kg</v>
          </cell>
          <cell r="D2399" t="str">
            <v>bolsa</v>
          </cell>
          <cell r="E2399">
            <v>0.2</v>
          </cell>
          <cell r="F2399">
            <v>533.05785123966939</v>
          </cell>
          <cell r="G2399">
            <v>106.61157024793388</v>
          </cell>
          <cell r="H2399">
            <v>43957.614849537036</v>
          </cell>
          <cell r="I2399" t="str">
            <v>6 kg/m2</v>
          </cell>
        </row>
        <row r="2400">
          <cell r="B2400" t="str">
            <v>I1042</v>
          </cell>
          <cell r="C2400" t="str">
            <v>Klaukol Pastina P/Porcel.Gris Plomo X 5 Kg.</v>
          </cell>
          <cell r="D2400" t="str">
            <v>bolsa</v>
          </cell>
          <cell r="E2400">
            <v>0.06</v>
          </cell>
          <cell r="F2400">
            <v>714.87603305785126</v>
          </cell>
          <cell r="G2400">
            <v>42.892561983471076</v>
          </cell>
          <cell r="H2400">
            <v>43957.614907407406</v>
          </cell>
          <cell r="I2400" t="str">
            <v>0,3 kg/m2</v>
          </cell>
        </row>
        <row r="2401">
          <cell r="B2401" t="str">
            <v>I1422</v>
          </cell>
          <cell r="C2401" t="str">
            <v>Subcontrato Colocación De Pisos De Porcellanato</v>
          </cell>
          <cell r="D2401" t="str">
            <v>m2</v>
          </cell>
          <cell r="E2401">
            <v>1</v>
          </cell>
          <cell r="F2401">
            <v>400</v>
          </cell>
          <cell r="G2401">
            <v>400</v>
          </cell>
          <cell r="H2401">
            <v>43804.661979166667</v>
          </cell>
        </row>
        <row r="2403">
          <cell r="A2403" t="str">
            <v>T1432</v>
          </cell>
          <cell r="C2403" t="str">
            <v>Losa Para Andenes (Fe: 70 Kg/M3)</v>
          </cell>
          <cell r="D2403" t="str">
            <v>m3</v>
          </cell>
          <cell r="G2403">
            <v>31169.482575124181</v>
          </cell>
          <cell r="H2403">
            <v>43952</v>
          </cell>
          <cell r="I2403" t="str">
            <v>05 ESTRUCTURAS RESISTENTES</v>
          </cell>
        </row>
        <row r="2404">
          <cell r="B2404" t="str">
            <v>I1019</v>
          </cell>
          <cell r="C2404" t="str">
            <v>Hormigon Elaborado H30</v>
          </cell>
          <cell r="D2404" t="str">
            <v>m3</v>
          </cell>
          <cell r="E2404">
            <v>1.05</v>
          </cell>
          <cell r="F2404">
            <v>5590</v>
          </cell>
          <cell r="G2404">
            <v>5869.5</v>
          </cell>
          <cell r="H2404">
            <v>43952</v>
          </cell>
        </row>
        <row r="2405">
          <cell r="B2405" t="str">
            <v>I1011</v>
          </cell>
          <cell r="C2405" t="str">
            <v>Acero  Adn420 Diam 12 Mm</v>
          </cell>
          <cell r="D2405" t="str">
            <v>ton</v>
          </cell>
          <cell r="E2405">
            <v>7.0000000000000007E-2</v>
          </cell>
          <cell r="F2405">
            <v>69569.916308961314</v>
          </cell>
          <cell r="G2405">
            <v>4869.8941416272928</v>
          </cell>
          <cell r="H2405">
            <v>43957.613518518519</v>
          </cell>
        </row>
        <row r="2406">
          <cell r="B2406" t="str">
            <v>I1020</v>
          </cell>
          <cell r="C2406" t="str">
            <v>Fenolico De 25 Mm 1.22X2.44 (2,97 M2)</v>
          </cell>
          <cell r="D2406" t="str">
            <v>m2</v>
          </cell>
          <cell r="E2406">
            <v>3</v>
          </cell>
          <cell r="F2406">
            <v>763.20237383978804</v>
          </cell>
          <cell r="G2406">
            <v>2289.6071215193642</v>
          </cell>
          <cell r="H2406">
            <v>43957.613807870373</v>
          </cell>
        </row>
        <row r="2407">
          <cell r="B2407" t="str">
            <v>I1013</v>
          </cell>
          <cell r="C2407" t="str">
            <v>Tirante 3X3 Saligna Bruto</v>
          </cell>
          <cell r="D2407" t="str">
            <v>ml</v>
          </cell>
          <cell r="E2407">
            <v>7.4365704286964114</v>
          </cell>
          <cell r="F2407">
            <v>52.683918168269891</v>
          </cell>
          <cell r="G2407">
            <v>391.78766791801746</v>
          </cell>
          <cell r="H2407">
            <v>43957.613634259258</v>
          </cell>
        </row>
        <row r="2408">
          <cell r="B2408" t="str">
            <v>I1015</v>
          </cell>
          <cell r="C2408" t="str">
            <v>Clavos De 2"</v>
          </cell>
          <cell r="D2408" t="str">
            <v>kg</v>
          </cell>
          <cell r="E2408">
            <v>1</v>
          </cell>
          <cell r="F2408">
            <v>144.62809917355372</v>
          </cell>
          <cell r="G2408">
            <v>144.62809917355372</v>
          </cell>
          <cell r="H2408">
            <v>43957.613749999997</v>
          </cell>
        </row>
        <row r="2409">
          <cell r="B2409" t="str">
            <v>I1014</v>
          </cell>
          <cell r="C2409" t="str">
            <v>Alambre Negro Recocido N 16</v>
          </cell>
          <cell r="D2409" t="str">
            <v>kg</v>
          </cell>
          <cell r="E2409">
            <v>0.6</v>
          </cell>
          <cell r="F2409">
            <v>208.26446280991735</v>
          </cell>
          <cell r="G2409">
            <v>124.95867768595041</v>
          </cell>
          <cell r="H2409">
            <v>43957.613692129627</v>
          </cell>
        </row>
        <row r="2410">
          <cell r="B2410" t="str">
            <v>I1016</v>
          </cell>
          <cell r="C2410" t="str">
            <v>Oficial Especializado</v>
          </cell>
          <cell r="D2410" t="str">
            <v>hs</v>
          </cell>
          <cell r="E2410">
            <v>16</v>
          </cell>
          <cell r="F2410">
            <v>532.26439272727271</v>
          </cell>
          <cell r="G2410">
            <v>8516.2302836363633</v>
          </cell>
          <cell r="H2410">
            <v>43952</v>
          </cell>
        </row>
        <row r="2411">
          <cell r="B2411" t="str">
            <v>I1017</v>
          </cell>
          <cell r="C2411" t="str">
            <v>Oficial Hormigon</v>
          </cell>
          <cell r="D2411" t="str">
            <v>hs</v>
          </cell>
          <cell r="E2411">
            <v>16</v>
          </cell>
          <cell r="F2411">
            <v>560.1797864727273</v>
          </cell>
          <cell r="G2411">
            <v>8962.8765835636368</v>
          </cell>
          <cell r="H2411">
            <v>43952</v>
          </cell>
        </row>
        <row r="2413">
          <cell r="A2413" t="str">
            <v>T1433</v>
          </cell>
          <cell r="C2413" t="str">
            <v>Suelo Mejorado Para Apoyo De Contenedores Espesor 0.30 M</v>
          </cell>
          <cell r="D2413" t="str">
            <v>m2</v>
          </cell>
          <cell r="G2413">
            <v>672.65396515041334</v>
          </cell>
          <cell r="H2413">
            <v>43952</v>
          </cell>
          <cell r="I2413" t="str">
            <v>03 MOVIMIENTO DE SUELOS</v>
          </cell>
        </row>
        <row r="2414">
          <cell r="B2414" t="str">
            <v>I1016</v>
          </cell>
          <cell r="C2414" t="str">
            <v>Oficial Especializado</v>
          </cell>
          <cell r="D2414" t="str">
            <v>hs</v>
          </cell>
          <cell r="E2414">
            <v>0.16</v>
          </cell>
          <cell r="F2414">
            <v>532.26439272727271</v>
          </cell>
          <cell r="G2414">
            <v>85.162302836363637</v>
          </cell>
          <cell r="H2414">
            <v>43952</v>
          </cell>
          <cell r="I2414" t="str">
            <v>capa de 30 cm</v>
          </cell>
        </row>
        <row r="2415">
          <cell r="B2415" t="str">
            <v>I1427</v>
          </cell>
          <cell r="C2415" t="str">
            <v>Excavadora Cat 324</v>
          </cell>
          <cell r="D2415" t="str">
            <v>hora</v>
          </cell>
          <cell r="E2415">
            <v>2.6666666666666668E-2</v>
          </cell>
          <cell r="F2415">
            <v>3829.7014462809921</v>
          </cell>
          <cell r="G2415">
            <v>102.12537190082647</v>
          </cell>
          <cell r="H2415">
            <v>43957</v>
          </cell>
        </row>
        <row r="2416">
          <cell r="B2416" t="str">
            <v>I1428</v>
          </cell>
          <cell r="C2416" t="str">
            <v>Camión Volcador  Fiat Trakker 6X4 - 380 T38</v>
          </cell>
          <cell r="D2416" t="str">
            <v>hora</v>
          </cell>
          <cell r="E2416">
            <v>2.6666666666666668E-2</v>
          </cell>
          <cell r="F2416">
            <v>4244.7176776859505</v>
          </cell>
          <cell r="G2416">
            <v>113.1924714049587</v>
          </cell>
          <cell r="H2416">
            <v>43957</v>
          </cell>
        </row>
        <row r="2417">
          <cell r="B2417" t="str">
            <v>I1429</v>
          </cell>
          <cell r="C2417" t="str">
            <v>Motoniveladora Jd 670</v>
          </cell>
          <cell r="D2417" t="str">
            <v>hora</v>
          </cell>
          <cell r="E2417">
            <v>2.6666666666666668E-2</v>
          </cell>
          <cell r="F2417">
            <v>2981.736415289256</v>
          </cell>
          <cell r="G2417">
            <v>79.512971074380161</v>
          </cell>
          <cell r="H2417">
            <v>43957</v>
          </cell>
        </row>
        <row r="2418">
          <cell r="B2418" t="str">
            <v>I1430</v>
          </cell>
          <cell r="C2418" t="str">
            <v>Compactador Bomag 213 Pdh-4</v>
          </cell>
          <cell r="D2418" t="str">
            <v>hora</v>
          </cell>
          <cell r="E2418">
            <v>2.6666666666666668E-2</v>
          </cell>
          <cell r="F2418">
            <v>2318.660634297521</v>
          </cell>
          <cell r="G2418">
            <v>61.830950247933899</v>
          </cell>
          <cell r="H2418">
            <v>43957</v>
          </cell>
        </row>
        <row r="2419">
          <cell r="B2419" t="str">
            <v>I1431</v>
          </cell>
          <cell r="C2419" t="str">
            <v>Cargador Frontal Cat 938 H</v>
          </cell>
          <cell r="D2419" t="str">
            <v>hora</v>
          </cell>
          <cell r="E2419">
            <v>2.6666666666666668E-2</v>
          </cell>
          <cell r="F2419">
            <v>6137.3339566115701</v>
          </cell>
          <cell r="G2419">
            <v>163.6622388429752</v>
          </cell>
          <cell r="H2419">
            <v>43957</v>
          </cell>
        </row>
        <row r="2420">
          <cell r="B2420" t="str">
            <v>I1432</v>
          </cell>
          <cell r="C2420" t="str">
            <v>Camión Regador Vw  17-210 - 4 X 2</v>
          </cell>
          <cell r="D2420" t="str">
            <v>hora</v>
          </cell>
          <cell r="E2420">
            <v>2.6666666666666668E-2</v>
          </cell>
          <cell r="F2420">
            <v>2518.7872066115706</v>
          </cell>
          <cell r="G2420">
            <v>67.167658842975214</v>
          </cell>
          <cell r="H2420">
            <v>43957</v>
          </cell>
        </row>
        <row r="2422">
          <cell r="A2422" t="str">
            <v>T1434</v>
          </cell>
          <cell r="C2422" t="str">
            <v>Cámara De Transicion Electrica Pva A Ape (Incompleto)</v>
          </cell>
          <cell r="D2422" t="str">
            <v>u</v>
          </cell>
          <cell r="G2422">
            <v>35666.272623221601</v>
          </cell>
          <cell r="H2422">
            <v>43952</v>
          </cell>
          <cell r="I2422" t="str">
            <v>26 INSTALACIÓN ELÉCTRICA</v>
          </cell>
        </row>
        <row r="2423">
          <cell r="B2423" t="str">
            <v>I1019</v>
          </cell>
          <cell r="C2423" t="str">
            <v>Hormigon Elaborado H30</v>
          </cell>
          <cell r="D2423" t="str">
            <v>m3</v>
          </cell>
          <cell r="E2423">
            <v>1.05</v>
          </cell>
          <cell r="F2423">
            <v>5590</v>
          </cell>
          <cell r="G2423">
            <v>5869.5</v>
          </cell>
          <cell r="H2423">
            <v>43952</v>
          </cell>
        </row>
        <row r="2424">
          <cell r="B2424" t="str">
            <v>I1039</v>
          </cell>
          <cell r="C2424" t="str">
            <v>Acero  Adn420 Diam 8 Mm</v>
          </cell>
          <cell r="D2424" t="str">
            <v>ton</v>
          </cell>
          <cell r="E2424">
            <v>6.8000000000000005E-2</v>
          </cell>
          <cell r="F2424">
            <v>68719.714729234693</v>
          </cell>
          <cell r="G2424">
            <v>4672.9406015879595</v>
          </cell>
          <cell r="H2424">
            <v>43957.614791666667</v>
          </cell>
        </row>
        <row r="2425">
          <cell r="B2425" t="str">
            <v>I1020</v>
          </cell>
          <cell r="C2425" t="str">
            <v>Fenolico De 25 Mm 1.22X2.44 (2,97 M2)</v>
          </cell>
          <cell r="D2425" t="str">
            <v>m2</v>
          </cell>
          <cell r="E2425">
            <v>4</v>
          </cell>
          <cell r="F2425">
            <v>763.20237383978804</v>
          </cell>
          <cell r="G2425">
            <v>3052.8094953591522</v>
          </cell>
          <cell r="H2425">
            <v>43957.613807870373</v>
          </cell>
        </row>
        <row r="2426">
          <cell r="B2426" t="str">
            <v>I1013</v>
          </cell>
          <cell r="C2426" t="str">
            <v>Tirante 3X3 Saligna Bruto</v>
          </cell>
          <cell r="D2426" t="str">
            <v>ml</v>
          </cell>
          <cell r="E2426">
            <v>20</v>
          </cell>
          <cell r="F2426">
            <v>52.683918168269891</v>
          </cell>
          <cell r="G2426">
            <v>1053.6783633653979</v>
          </cell>
          <cell r="H2426">
            <v>43957.613634259258</v>
          </cell>
        </row>
        <row r="2427">
          <cell r="B2427" t="str">
            <v>I1017</v>
          </cell>
          <cell r="C2427" t="str">
            <v>Oficial Hormigon</v>
          </cell>
          <cell r="D2427" t="str">
            <v>hs</v>
          </cell>
          <cell r="E2427">
            <v>20</v>
          </cell>
          <cell r="F2427">
            <v>560.1797864727273</v>
          </cell>
          <cell r="G2427">
            <v>11203.595729454546</v>
          </cell>
          <cell r="H2427">
            <v>43952</v>
          </cell>
        </row>
        <row r="2428">
          <cell r="B2428" t="str">
            <v>I1018</v>
          </cell>
          <cell r="C2428" t="str">
            <v>Ayudante Hormigon</v>
          </cell>
          <cell r="D2428" t="str">
            <v>hs</v>
          </cell>
          <cell r="E2428">
            <v>20</v>
          </cell>
          <cell r="F2428">
            <v>490.68742167272717</v>
          </cell>
          <cell r="G2428">
            <v>9813.7484334545443</v>
          </cell>
          <cell r="H2428">
            <v>43952</v>
          </cell>
        </row>
        <row r="2430">
          <cell r="A2430" t="str">
            <v>T1435</v>
          </cell>
          <cell r="C2430" t="str">
            <v>Entubado Canal Frente A Mesa Giratoria Caño Pead 750 Mm Incluye 2 Cabezales De Hormigon</v>
          </cell>
          <cell r="D2430" t="str">
            <v>u</v>
          </cell>
          <cell r="G2430">
            <v>398489.26908122952</v>
          </cell>
          <cell r="H2430">
            <v>43859.362870370373</v>
          </cell>
          <cell r="I2430" t="str">
            <v>05 ESTRUCTURAS RESISTENTES</v>
          </cell>
        </row>
        <row r="2431">
          <cell r="B2431" t="str">
            <v>I1002</v>
          </cell>
          <cell r="C2431" t="str">
            <v>Arena X M3 A Granel</v>
          </cell>
          <cell r="D2431" t="str">
            <v>m3</v>
          </cell>
          <cell r="E2431">
            <v>7.2</v>
          </cell>
          <cell r="F2431">
            <v>1272.7272727272727</v>
          </cell>
          <cell r="G2431">
            <v>9163.636363636364</v>
          </cell>
          <cell r="H2431">
            <v>43957.613229166665</v>
          </cell>
        </row>
        <row r="2432">
          <cell r="B2432" t="str">
            <v>I1019</v>
          </cell>
          <cell r="C2432" t="str">
            <v>Hormigon Elaborado H30</v>
          </cell>
          <cell r="D2432" t="str">
            <v>m3</v>
          </cell>
          <cell r="E2432">
            <v>4</v>
          </cell>
          <cell r="F2432">
            <v>5590</v>
          </cell>
          <cell r="G2432">
            <v>22360</v>
          </cell>
          <cell r="H2432">
            <v>43952</v>
          </cell>
        </row>
        <row r="2433">
          <cell r="B2433" t="str">
            <v>I1010</v>
          </cell>
          <cell r="C2433" t="str">
            <v>Acero  Adn420 Diam 6 Mm</v>
          </cell>
          <cell r="D2433" t="str">
            <v>ton</v>
          </cell>
          <cell r="E2433">
            <v>0.252</v>
          </cell>
          <cell r="F2433">
            <v>70870.817813707225</v>
          </cell>
          <cell r="G2433">
            <v>17859.446089054221</v>
          </cell>
          <cell r="H2433">
            <v>43957.61346064815</v>
          </cell>
        </row>
        <row r="2434">
          <cell r="B2434" t="str">
            <v>I1426</v>
          </cell>
          <cell r="C2434" t="str">
            <v>Caño Pead Diam. 750 Mm</v>
          </cell>
          <cell r="D2434" t="str">
            <v>ml</v>
          </cell>
          <cell r="E2434">
            <v>24</v>
          </cell>
          <cell r="F2434">
            <v>6184</v>
          </cell>
          <cell r="G2434">
            <v>148416</v>
          </cell>
          <cell r="H2434">
            <v>43859.362870370373</v>
          </cell>
        </row>
        <row r="2435">
          <cell r="B2435" t="str">
            <v>I1013</v>
          </cell>
          <cell r="C2435" t="str">
            <v>Tirante 3X3 Saligna Bruto</v>
          </cell>
          <cell r="D2435" t="str">
            <v>ml</v>
          </cell>
          <cell r="E2435">
            <v>7.8</v>
          </cell>
          <cell r="F2435">
            <v>52.683918168269891</v>
          </cell>
          <cell r="G2435">
            <v>410.93456171250511</v>
          </cell>
          <cell r="H2435">
            <v>43957.613634259258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1.56</v>
          </cell>
          <cell r="F2436">
            <v>763.20237383978804</v>
          </cell>
          <cell r="G2436">
            <v>1190.5957031900693</v>
          </cell>
          <cell r="H2436">
            <v>43957.613807870373</v>
          </cell>
        </row>
        <row r="2437">
          <cell r="B2437" t="str">
            <v>I1270</v>
          </cell>
          <cell r="C2437" t="str">
            <v>Retro Pala S/Ruedas Cat 416E 4X4</v>
          </cell>
          <cell r="D2437" t="str">
            <v>hora</v>
          </cell>
          <cell r="E2437">
            <v>8</v>
          </cell>
          <cell r="F2437">
            <v>1304.052376033058</v>
          </cell>
          <cell r="G2437">
            <v>10432.419008264464</v>
          </cell>
          <cell r="H2437">
            <v>43957</v>
          </cell>
        </row>
        <row r="2438">
          <cell r="B2438" t="str">
            <v>I1427</v>
          </cell>
          <cell r="C2438" t="str">
            <v>Excavadora Cat 324</v>
          </cell>
          <cell r="D2438" t="str">
            <v>hora</v>
          </cell>
          <cell r="E2438">
            <v>8</v>
          </cell>
          <cell r="F2438">
            <v>3829.7014462809921</v>
          </cell>
          <cell r="G2438">
            <v>30637.611570247936</v>
          </cell>
          <cell r="H2438">
            <v>43957</v>
          </cell>
        </row>
        <row r="2439">
          <cell r="B2439" t="str">
            <v>I1428</v>
          </cell>
          <cell r="C2439" t="str">
            <v>Camión Volcador  Fiat Trakker 6X4 - 380 T38</v>
          </cell>
          <cell r="D2439" t="str">
            <v>hora</v>
          </cell>
          <cell r="E2439">
            <v>8</v>
          </cell>
          <cell r="F2439">
            <v>4244.7176776859505</v>
          </cell>
          <cell r="G2439">
            <v>33957.741421487604</v>
          </cell>
          <cell r="H2439">
            <v>43957</v>
          </cell>
        </row>
        <row r="2440">
          <cell r="B2440" t="str">
            <v>I1016</v>
          </cell>
          <cell r="C2440" t="str">
            <v>Oficial Especializado</v>
          </cell>
          <cell r="D2440" t="str">
            <v>hs</v>
          </cell>
          <cell r="E2440">
            <v>40</v>
          </cell>
          <cell r="F2440">
            <v>532.26439272727271</v>
          </cell>
          <cell r="G2440">
            <v>21290.57570909091</v>
          </cell>
          <cell r="H2440">
            <v>43952</v>
          </cell>
        </row>
        <row r="2441">
          <cell r="B2441" t="str">
            <v>I1004</v>
          </cell>
          <cell r="C2441" t="str">
            <v>Oficial</v>
          </cell>
          <cell r="D2441" t="str">
            <v>hs</v>
          </cell>
          <cell r="E2441">
            <v>80</v>
          </cell>
          <cell r="F2441">
            <v>466.81648872727277</v>
          </cell>
          <cell r="G2441">
            <v>37345.319098181819</v>
          </cell>
          <cell r="H2441">
            <v>43952</v>
          </cell>
        </row>
        <row r="2442">
          <cell r="B2442" t="str">
            <v>I1005</v>
          </cell>
          <cell r="C2442" t="str">
            <v>Ayudante</v>
          </cell>
          <cell r="D2442" t="str">
            <v>hs</v>
          </cell>
          <cell r="E2442">
            <v>160</v>
          </cell>
          <cell r="F2442">
            <v>408.90618472727266</v>
          </cell>
          <cell r="G2442">
            <v>65424.989556363624</v>
          </cell>
          <cell r="H2442">
            <v>43952</v>
          </cell>
        </row>
        <row r="2444">
          <cell r="A2444" t="str">
            <v>T1436</v>
          </cell>
          <cell r="C2444" t="str">
            <v xml:space="preserve">Proteccion Descarga Drenes En Canales </v>
          </cell>
          <cell r="D2444" t="str">
            <v>u</v>
          </cell>
          <cell r="G2444">
            <v>60637.588376507876</v>
          </cell>
          <cell r="H2444">
            <v>43952</v>
          </cell>
          <cell r="I2444" t="str">
            <v>05 ESTRUCTURAS RESISTENTES</v>
          </cell>
        </row>
        <row r="2445">
          <cell r="B2445" t="str">
            <v>I1019</v>
          </cell>
          <cell r="C2445" t="str">
            <v>Hormigon Elaborado H30</v>
          </cell>
          <cell r="D2445" t="str">
            <v>m3</v>
          </cell>
          <cell r="E2445">
            <v>1.98</v>
          </cell>
          <cell r="F2445">
            <v>5590</v>
          </cell>
          <cell r="G2445">
            <v>11068.2</v>
          </cell>
          <cell r="H2445">
            <v>43952</v>
          </cell>
        </row>
        <row r="2446">
          <cell r="B2446" t="str">
            <v>I1010</v>
          </cell>
          <cell r="C2446" t="str">
            <v>Acero  Adn420 Diam 6 Mm</v>
          </cell>
          <cell r="D2446" t="str">
            <v>ton</v>
          </cell>
          <cell r="E2446">
            <v>9.4500000000000001E-2</v>
          </cell>
          <cell r="F2446">
            <v>70870.817813707225</v>
          </cell>
          <cell r="G2446">
            <v>6697.2922833953326</v>
          </cell>
          <cell r="H2446">
            <v>43957.61346064815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0.59</v>
          </cell>
          <cell r="F2447">
            <v>763.20237383978804</v>
          </cell>
          <cell r="G2447">
            <v>450.28940056547492</v>
          </cell>
          <cell r="H2447">
            <v>43957.613807870373</v>
          </cell>
        </row>
        <row r="2448">
          <cell r="B2448" t="str">
            <v>I1013</v>
          </cell>
          <cell r="C2448" t="str">
            <v>Tirante 3X3 Saligna Bruto</v>
          </cell>
          <cell r="D2448" t="str">
            <v>ml</v>
          </cell>
          <cell r="E2448">
            <v>2.93</v>
          </cell>
          <cell r="F2448">
            <v>52.683918168269891</v>
          </cell>
          <cell r="G2448">
            <v>154.36388023303078</v>
          </cell>
          <cell r="H2448">
            <v>43957.613634259258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hora</v>
          </cell>
          <cell r="E2449">
            <v>0.7</v>
          </cell>
          <cell r="F2449">
            <v>3829.7014462809921</v>
          </cell>
          <cell r="G2449">
            <v>2680.7910123966944</v>
          </cell>
          <cell r="H2449">
            <v>43957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hora</v>
          </cell>
          <cell r="E2450">
            <v>0.7</v>
          </cell>
          <cell r="F2450">
            <v>4244.7176776859505</v>
          </cell>
          <cell r="G2450">
            <v>2971.302374380165</v>
          </cell>
          <cell r="H2450">
            <v>43957</v>
          </cell>
        </row>
        <row r="2451">
          <cell r="B2451" t="str">
            <v>I1430</v>
          </cell>
          <cell r="C2451" t="str">
            <v>Compactador Bomag 213 Pdh-4</v>
          </cell>
          <cell r="D2451" t="str">
            <v>hora</v>
          </cell>
          <cell r="E2451">
            <v>0.7</v>
          </cell>
          <cell r="F2451">
            <v>2318.660634297521</v>
          </cell>
          <cell r="G2451">
            <v>1623.0624440082647</v>
          </cell>
          <cell r="H2451">
            <v>43957</v>
          </cell>
        </row>
        <row r="2452">
          <cell r="B2452" t="str">
            <v>I1431</v>
          </cell>
          <cell r="C2452" t="str">
            <v>Cargador Frontal Cat 938 H</v>
          </cell>
          <cell r="D2452" t="str">
            <v>hora</v>
          </cell>
          <cell r="E2452">
            <v>0.7</v>
          </cell>
          <cell r="F2452">
            <v>6137.3339566115701</v>
          </cell>
          <cell r="G2452">
            <v>4296.1337696280989</v>
          </cell>
          <cell r="H2452">
            <v>43957</v>
          </cell>
        </row>
        <row r="2453">
          <cell r="B2453" t="str">
            <v>I1432</v>
          </cell>
          <cell r="C2453" t="str">
            <v>Camión Regador Vw  17-210 - 4 X 2</v>
          </cell>
          <cell r="D2453" t="str">
            <v>hora</v>
          </cell>
          <cell r="E2453">
            <v>0.7</v>
          </cell>
          <cell r="F2453">
            <v>2518.7872066115706</v>
          </cell>
          <cell r="G2453">
            <v>1763.1510446280993</v>
          </cell>
          <cell r="H2453">
            <v>43957</v>
          </cell>
        </row>
        <row r="2454">
          <cell r="B2454" t="str">
            <v>I1016</v>
          </cell>
          <cell r="C2454" t="str">
            <v>Oficial Especializado</v>
          </cell>
          <cell r="D2454" t="str">
            <v>hs</v>
          </cell>
          <cell r="E2454">
            <v>5</v>
          </cell>
          <cell r="F2454">
            <v>532.26439272727271</v>
          </cell>
          <cell r="G2454">
            <v>2661.3219636363638</v>
          </cell>
          <cell r="H2454">
            <v>43952</v>
          </cell>
        </row>
        <row r="2455">
          <cell r="B2455" t="str">
            <v>I1017</v>
          </cell>
          <cell r="C2455" t="str">
            <v>Oficial Hormigon</v>
          </cell>
          <cell r="D2455" t="str">
            <v>hs</v>
          </cell>
          <cell r="E2455">
            <v>25</v>
          </cell>
          <cell r="F2455">
            <v>560.1797864727273</v>
          </cell>
          <cell r="G2455">
            <v>14004.494661818182</v>
          </cell>
          <cell r="H2455">
            <v>43952</v>
          </cell>
        </row>
        <row r="2456">
          <cell r="B2456" t="str">
            <v>I1018</v>
          </cell>
          <cell r="C2456" t="str">
            <v>Ayudante Hormigon</v>
          </cell>
          <cell r="D2456" t="str">
            <v>hs</v>
          </cell>
          <cell r="E2456">
            <v>25</v>
          </cell>
          <cell r="F2456">
            <v>490.68742167272717</v>
          </cell>
          <cell r="G2456">
            <v>12267.185541818179</v>
          </cell>
          <cell r="H2456">
            <v>43952</v>
          </cell>
        </row>
        <row r="2458">
          <cell r="A2458" t="str">
            <v>T1437</v>
          </cell>
          <cell r="C2458" t="str">
            <v>Cámara De 1,20 X 1,20 En Zona Via Mesa Giratoria</v>
          </cell>
          <cell r="D2458" t="str">
            <v>u</v>
          </cell>
          <cell r="G2458">
            <v>64724.332751436741</v>
          </cell>
          <cell r="H2458">
            <v>43952</v>
          </cell>
          <cell r="I2458" t="str">
            <v>00 ADICIONAL LP 22-18</v>
          </cell>
        </row>
        <row r="2459">
          <cell r="B2459" t="str">
            <v>I1019</v>
          </cell>
          <cell r="C2459" t="str">
            <v>Hormigon Elaborado H30</v>
          </cell>
          <cell r="D2459" t="str">
            <v>m3</v>
          </cell>
          <cell r="E2459">
            <v>1.1565440000000002</v>
          </cell>
          <cell r="F2459">
            <v>5590</v>
          </cell>
          <cell r="G2459">
            <v>6465.0809600000011</v>
          </cell>
          <cell r="H2459">
            <v>43952</v>
          </cell>
          <cell r="I2459" t="str">
            <v>Volumen tapa =1,36*1,36*0,07</v>
          </cell>
        </row>
        <row r="2460">
          <cell r="B2460" t="str">
            <v>I1423</v>
          </cell>
          <cell r="C2460" t="str">
            <v>Malla 15X15 8 Mm 6 X 2.40 Mts. (14,4 M2)</v>
          </cell>
          <cell r="D2460" t="str">
            <v>u</v>
          </cell>
          <cell r="E2460">
            <v>2</v>
          </cell>
          <cell r="F2460">
            <v>6459.5041322314055</v>
          </cell>
          <cell r="G2460">
            <v>12919.008264462811</v>
          </cell>
          <cell r="H2460">
            <v>43957.621504629627</v>
          </cell>
          <cell r="I2460">
            <v>0.12947200000000003</v>
          </cell>
        </row>
        <row r="2461">
          <cell r="B2461" t="str">
            <v>I1020</v>
          </cell>
          <cell r="C2461" t="str">
            <v>Fenolico De 25 Mm 1.22X2.44 (2,97 M2)</v>
          </cell>
          <cell r="D2461" t="str">
            <v>m2</v>
          </cell>
          <cell r="E2461">
            <v>11</v>
          </cell>
          <cell r="F2461">
            <v>763.20237383978804</v>
          </cell>
          <cell r="G2461">
            <v>8395.2261122376676</v>
          </cell>
          <cell r="H2461">
            <v>43957.613807870373</v>
          </cell>
          <cell r="I2461" t="str">
            <v>Volumen 4 costados  =1,36*1,85*0,08*4</v>
          </cell>
        </row>
        <row r="2462">
          <cell r="B2462" t="str">
            <v>I1013</v>
          </cell>
          <cell r="C2462" t="str">
            <v>Tirante 3X3 Saligna Bruto</v>
          </cell>
          <cell r="D2462" t="str">
            <v>ml</v>
          </cell>
          <cell r="E2462">
            <v>55</v>
          </cell>
          <cell r="F2462">
            <v>52.683918168269891</v>
          </cell>
          <cell r="G2462">
            <v>2897.6154992548441</v>
          </cell>
          <cell r="H2462">
            <v>43957.613634259258</v>
          </cell>
          <cell r="I2462">
            <v>0.80512000000000017</v>
          </cell>
        </row>
        <row r="2463">
          <cell r="B2463" t="str">
            <v>I1427</v>
          </cell>
          <cell r="C2463" t="str">
            <v>Excavadora Cat 324</v>
          </cell>
          <cell r="D2463" t="str">
            <v>hora</v>
          </cell>
          <cell r="E2463">
            <v>1</v>
          </cell>
          <cell r="F2463">
            <v>3829.7014462809921</v>
          </cell>
          <cell r="G2463">
            <v>3829.7014462809921</v>
          </cell>
          <cell r="H2463">
            <v>43957</v>
          </cell>
          <cell r="I2463" t="str">
            <v>Volumen piso =1,36*1,36*0,12</v>
          </cell>
        </row>
        <row r="2464">
          <cell r="B2464" t="str">
            <v>I1270</v>
          </cell>
          <cell r="C2464" t="str">
            <v>Retro Pala S/Ruedas Cat 416E 4X4</v>
          </cell>
          <cell r="D2464" t="str">
            <v>hora</v>
          </cell>
          <cell r="E2464">
            <v>1</v>
          </cell>
          <cell r="F2464">
            <v>1304.052376033058</v>
          </cell>
          <cell r="G2464">
            <v>1304.052376033058</v>
          </cell>
          <cell r="H2464">
            <v>43957</v>
          </cell>
          <cell r="I2464">
            <v>0.22195200000000004</v>
          </cell>
        </row>
        <row r="2465">
          <cell r="B2465" t="str">
            <v>I1433</v>
          </cell>
          <cell r="C2465" t="str">
            <v>Compactador Manual A Explosión Wacker</v>
          </cell>
          <cell r="D2465" t="str">
            <v>hora</v>
          </cell>
          <cell r="E2465">
            <v>1</v>
          </cell>
          <cell r="F2465">
            <v>36.087720000000004</v>
          </cell>
          <cell r="G2465">
            <v>36.087720000000004</v>
          </cell>
          <cell r="H2465">
            <v>43957</v>
          </cell>
          <cell r="I2465" t="str">
            <v>Vol total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3</v>
          </cell>
          <cell r="F2466">
            <v>532.26439272727271</v>
          </cell>
          <cell r="G2466">
            <v>1596.7931781818181</v>
          </cell>
          <cell r="H2466">
            <v>43952</v>
          </cell>
          <cell r="I2466">
            <v>1.1565440000000002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23.130880000000005</v>
          </cell>
          <cell r="F2467">
            <v>560.1797864727273</v>
          </cell>
          <cell r="G2467">
            <v>12957.45141932628</v>
          </cell>
          <cell r="H2467">
            <v>43952</v>
          </cell>
          <cell r="I2467">
            <v>20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23.130880000000005</v>
          </cell>
          <cell r="F2468">
            <v>490.68742167272717</v>
          </cell>
          <cell r="G2468">
            <v>11350.031868221255</v>
          </cell>
          <cell r="H2468">
            <v>43952</v>
          </cell>
          <cell r="I2468">
            <v>20</v>
          </cell>
        </row>
        <row r="2469">
          <cell r="B2469" t="str">
            <v>I1503</v>
          </cell>
          <cell r="C2469" t="str">
            <v>L 2" X 1/8" X 6 Mts (2,52 Kg/Ml )</v>
          </cell>
          <cell r="D2469" t="str">
            <v>u</v>
          </cell>
          <cell r="E2469">
            <v>1</v>
          </cell>
          <cell r="F2469">
            <v>1198.3471074380166</v>
          </cell>
          <cell r="G2469">
            <v>1198.3471074380166</v>
          </cell>
          <cell r="H2469">
            <v>43957.62295138889</v>
          </cell>
          <cell r="I2469" t="str">
            <v>Marco para tapa, 4,80 ml, adopto 6 ml</v>
          </cell>
        </row>
        <row r="2470">
          <cell r="B2470" t="str">
            <v>I1507</v>
          </cell>
          <cell r="C2470" t="str">
            <v>Fabricación De Estructuras Metálicas En Taller Pintado</v>
          </cell>
          <cell r="D2470" t="str">
            <v>kg</v>
          </cell>
          <cell r="E2470">
            <v>12.096</v>
          </cell>
          <cell r="F2470">
            <v>146.73749999999998</v>
          </cell>
          <cell r="G2470">
            <v>1774.9367999999997</v>
          </cell>
          <cell r="H2470">
            <v>43957</v>
          </cell>
          <cell r="I2470" t="str">
            <v>4,80 ml x 2,52 kg/ml</v>
          </cell>
        </row>
        <row r="2472">
          <cell r="A2472" t="str">
            <v>T1439</v>
          </cell>
          <cell r="C2472" t="str">
            <v>Mortero Weber Para Colocar Baldosas (Material)</v>
          </cell>
          <cell r="D2472" t="str">
            <v>m2</v>
          </cell>
          <cell r="G2472">
            <v>400.99724517906338</v>
          </cell>
          <cell r="H2472">
            <v>43957.613171296296</v>
          </cell>
          <cell r="I2472" t="str">
            <v>91 MEZCLAS</v>
          </cell>
        </row>
        <row r="2473">
          <cell r="B2473" t="str">
            <v>I1425</v>
          </cell>
          <cell r="C2473" t="str">
            <v>Pegamento Weber Veredas Bolsa X 30 Kg</v>
          </cell>
          <cell r="D2473" t="str">
            <v>u</v>
          </cell>
          <cell r="E2473">
            <v>1.3333333333333333</v>
          </cell>
          <cell r="F2473">
            <v>285.31404958677689</v>
          </cell>
          <cell r="G2473">
            <v>380.41873278236915</v>
          </cell>
          <cell r="H2473">
            <v>43957.621562499997</v>
          </cell>
          <cell r="I2473" t="str">
            <v>30 KG RINDE 0,75 M2</v>
          </cell>
        </row>
        <row r="2474">
          <cell r="B2474" t="str">
            <v>I1001</v>
          </cell>
          <cell r="C2474" t="str">
            <v>Cemento Portland X 50 Kg</v>
          </cell>
          <cell r="D2474" t="str">
            <v>kg</v>
          </cell>
          <cell r="E2474">
            <v>2.5</v>
          </cell>
          <cell r="F2474">
            <v>8.2314049586776861</v>
          </cell>
          <cell r="G2474">
            <v>20.578512396694215</v>
          </cell>
          <cell r="H2474">
            <v>43957.613171296296</v>
          </cell>
          <cell r="I2474" t="str">
            <v>500 KG/M3</v>
          </cell>
        </row>
        <row r="2476">
          <cell r="A2476" t="str">
            <v>T1440</v>
          </cell>
          <cell r="C2476" t="str">
            <v>Adicional Lp 22/2018 (En Estudio, Esperando Planos)</v>
          </cell>
          <cell r="D2476" t="str">
            <v>gl</v>
          </cell>
          <cell r="G2476">
            <v>1802372.3299888279</v>
          </cell>
          <cell r="H2476">
            <v>43854.949236111112</v>
          </cell>
          <cell r="I2476" t="str">
            <v>00 ADICIONAL ADIF</v>
          </cell>
        </row>
        <row r="2477">
          <cell r="B2477" t="str">
            <v>T1441</v>
          </cell>
          <cell r="C2477" t="str">
            <v>Platea De Hormigon Deposito De Lubricantes</v>
          </cell>
          <cell r="D2477" t="str">
            <v>gl</v>
          </cell>
          <cell r="E2477">
            <v>1</v>
          </cell>
          <cell r="F2477">
            <v>226919.78329209925</v>
          </cell>
          <cell r="G2477">
            <v>226919.78329209925</v>
          </cell>
          <cell r="H2477">
            <v>43854.949236111112</v>
          </cell>
          <cell r="I2477" t="str">
            <v>Adicional</v>
          </cell>
        </row>
        <row r="2478">
          <cell r="B2478" t="str">
            <v>T1442</v>
          </cell>
          <cell r="C2478" t="str">
            <v>Platea De Hormigon Deposito De Residuos Peligrosos</v>
          </cell>
          <cell r="D2478" t="str">
            <v>gl</v>
          </cell>
          <cell r="E2478">
            <v>1</v>
          </cell>
          <cell r="F2478">
            <v>203478.80315325991</v>
          </cell>
          <cell r="G2478">
            <v>203478.80315325991</v>
          </cell>
          <cell r="H2478">
            <v>43854.949236111112</v>
          </cell>
          <cell r="I2478" t="str">
            <v>Adicional</v>
          </cell>
        </row>
        <row r="2479">
          <cell r="B2479" t="str">
            <v>T1433</v>
          </cell>
          <cell r="C2479" t="str">
            <v>Suelo Mejorado Para Apoyo De Contenedores Espesor 0.30 M</v>
          </cell>
          <cell r="D2479" t="str">
            <v>m2</v>
          </cell>
          <cell r="E2479">
            <v>120</v>
          </cell>
          <cell r="F2479">
            <v>672.65396515041334</v>
          </cell>
          <cell r="G2479">
            <v>80718.475818049599</v>
          </cell>
          <cell r="H2479">
            <v>43952</v>
          </cell>
          <cell r="I2479" t="str">
            <v>Adicional</v>
          </cell>
        </row>
        <row r="2480">
          <cell r="B2480" t="str">
            <v>T1434</v>
          </cell>
          <cell r="C2480" t="str">
            <v>Cámara De Transicion Electrica Pva A Ape (Incompleto)</v>
          </cell>
          <cell r="D2480" t="str">
            <v>u</v>
          </cell>
          <cell r="E2480">
            <v>1</v>
          </cell>
          <cell r="F2480">
            <v>35666.272623221601</v>
          </cell>
          <cell r="G2480">
            <v>35666.272623221601</v>
          </cell>
          <cell r="H2480">
            <v>43952</v>
          </cell>
          <cell r="I2480" t="str">
            <v>Adicional</v>
          </cell>
        </row>
        <row r="2481">
          <cell r="B2481" t="str">
            <v>T1435</v>
          </cell>
          <cell r="C2481" t="str">
            <v>Entubado Canal Frente A Mesa Giratoria Caño Pead 750 Mm Incluye 2 Cabezales De Hormigon</v>
          </cell>
          <cell r="D2481" t="str">
            <v>u</v>
          </cell>
          <cell r="E2481">
            <v>1</v>
          </cell>
          <cell r="F2481">
            <v>398489.26908122952</v>
          </cell>
          <cell r="G2481">
            <v>398489.26908122952</v>
          </cell>
          <cell r="H2481">
            <v>43859.362870370373</v>
          </cell>
          <cell r="I2481" t="str">
            <v>Adicional</v>
          </cell>
        </row>
        <row r="2482">
          <cell r="B2482" t="str">
            <v>T1436</v>
          </cell>
          <cell r="C2482" t="str">
            <v xml:space="preserve">Proteccion Descarga Drenes En Canales </v>
          </cell>
          <cell r="D2482" t="str">
            <v>u</v>
          </cell>
          <cell r="E2482">
            <v>12</v>
          </cell>
          <cell r="F2482">
            <v>60637.588376507876</v>
          </cell>
          <cell r="G2482">
            <v>727651.06051809457</v>
          </cell>
          <cell r="H2482">
            <v>43952</v>
          </cell>
          <cell r="I2482" t="str">
            <v>Adicional</v>
          </cell>
        </row>
        <row r="2483">
          <cell r="B2483" t="str">
            <v>T1437</v>
          </cell>
          <cell r="C2483" t="str">
            <v>Cámara De 1,20 X 1,20 En Zona Via Mesa Giratoria</v>
          </cell>
          <cell r="D2483" t="str">
            <v>u</v>
          </cell>
          <cell r="E2483">
            <v>2</v>
          </cell>
          <cell r="F2483">
            <v>64724.332751436741</v>
          </cell>
          <cell r="G2483">
            <v>129448.66550287348</v>
          </cell>
          <cell r="H2483">
            <v>43952</v>
          </cell>
          <cell r="I2483" t="str">
            <v>Adicional</v>
          </cell>
        </row>
        <row r="2485">
          <cell r="A2485" t="str">
            <v>T1441</v>
          </cell>
          <cell r="C2485" t="str">
            <v>Platea De Hormigon Deposito De Lubricantes</v>
          </cell>
          <cell r="D2485" t="str">
            <v>gl</v>
          </cell>
          <cell r="G2485">
            <v>226919.78329209925</v>
          </cell>
          <cell r="H2485">
            <v>43854.949236111112</v>
          </cell>
          <cell r="I2485" t="str">
            <v>04 FUNDACIONES</v>
          </cell>
        </row>
        <row r="2486">
          <cell r="B2486" t="str">
            <v>I1019</v>
          </cell>
          <cell r="C2486" t="str">
            <v>Hormigon Elaborado H30</v>
          </cell>
          <cell r="D2486" t="str">
            <v>m3</v>
          </cell>
          <cell r="E2486">
            <v>17.600000000000001</v>
          </cell>
          <cell r="F2486">
            <v>5590</v>
          </cell>
          <cell r="G2486">
            <v>98384.000000000015</v>
          </cell>
          <cell r="H2486">
            <v>43952</v>
          </cell>
          <cell r="I2486" t="str">
            <v>Falta definir volumen de la platea</v>
          </cell>
        </row>
        <row r="2487">
          <cell r="B2487" t="str">
            <v>I1010</v>
          </cell>
          <cell r="C2487" t="str">
            <v>Acero  Adn420 Diam 6 Mm</v>
          </cell>
          <cell r="D2487" t="str">
            <v>ton</v>
          </cell>
          <cell r="E2487">
            <v>0.84</v>
          </cell>
          <cell r="F2487">
            <v>70870.817813707225</v>
          </cell>
          <cell r="G2487">
            <v>59531.486963514064</v>
          </cell>
          <cell r="H2487">
            <v>43957.61346064815</v>
          </cell>
        </row>
        <row r="2488">
          <cell r="B2488" t="str">
            <v>I1424</v>
          </cell>
          <cell r="C2488" t="str">
            <v>Reja Para Platea</v>
          </cell>
          <cell r="D2488" t="str">
            <v>kg</v>
          </cell>
          <cell r="E2488">
            <v>408</v>
          </cell>
          <cell r="F2488">
            <v>70</v>
          </cell>
          <cell r="G2488">
            <v>28560</v>
          </cell>
          <cell r="H2488">
            <v>43854.949236111112</v>
          </cell>
        </row>
        <row r="2489">
          <cell r="B2489" t="str">
            <v>I1020</v>
          </cell>
          <cell r="C2489" t="str">
            <v>Fenolico De 25 Mm 1.22X2.44 (2,97 M2)</v>
          </cell>
          <cell r="D2489" t="str">
            <v>m2</v>
          </cell>
          <cell r="E2489">
            <v>7.96</v>
          </cell>
          <cell r="F2489">
            <v>763.20237383978804</v>
          </cell>
          <cell r="G2489">
            <v>6075.0908957647125</v>
          </cell>
          <cell r="H2489">
            <v>43957.613807870373</v>
          </cell>
        </row>
        <row r="2490">
          <cell r="B2490" t="str">
            <v>I1013</v>
          </cell>
          <cell r="C2490" t="str">
            <v>Tirante 3X3 Saligna Bruto</v>
          </cell>
          <cell r="D2490" t="str">
            <v>ml</v>
          </cell>
          <cell r="E2490">
            <v>37.04</v>
          </cell>
          <cell r="F2490">
            <v>52.683918168269891</v>
          </cell>
          <cell r="G2490">
            <v>1951.4123289527167</v>
          </cell>
          <cell r="H2490">
            <v>43957.613634259258</v>
          </cell>
        </row>
        <row r="2491">
          <cell r="B2491" t="str">
            <v>I1318</v>
          </cell>
          <cell r="C2491" t="str">
            <v>Film Polietileno Nylon Negro De 2X50Mts Espesor 200 Micrones</v>
          </cell>
          <cell r="D2491" t="str">
            <v>u</v>
          </cell>
          <cell r="E2491">
            <v>0.61659999999999993</v>
          </cell>
          <cell r="F2491">
            <v>1446.2809917355373</v>
          </cell>
          <cell r="G2491">
            <v>891.77685950413218</v>
          </cell>
          <cell r="H2491">
            <v>43957.618495370371</v>
          </cell>
        </row>
        <row r="2492">
          <cell r="B2492" t="str">
            <v>I1427</v>
          </cell>
          <cell r="C2492" t="str">
            <v>Excavadora Cat 324</v>
          </cell>
          <cell r="D2492" t="str">
            <v>hora</v>
          </cell>
          <cell r="E2492">
            <v>0</v>
          </cell>
          <cell r="F2492">
            <v>3829.7014462809921</v>
          </cell>
          <cell r="G2492">
            <v>0</v>
          </cell>
          <cell r="H2492">
            <v>43957</v>
          </cell>
        </row>
        <row r="2493">
          <cell r="B2493" t="str">
            <v>I1429</v>
          </cell>
          <cell r="C2493" t="str">
            <v>Motoniveladora Jd 670</v>
          </cell>
          <cell r="D2493" t="str">
            <v>hora</v>
          </cell>
          <cell r="E2493">
            <v>0</v>
          </cell>
          <cell r="F2493">
            <v>2981.736415289256</v>
          </cell>
          <cell r="G2493">
            <v>0</v>
          </cell>
          <cell r="H2493">
            <v>43957</v>
          </cell>
        </row>
        <row r="2494">
          <cell r="B2494" t="str">
            <v>I1430</v>
          </cell>
          <cell r="C2494" t="str">
            <v>Compactador Bomag 213 Pdh-4</v>
          </cell>
          <cell r="D2494" t="str">
            <v>hora</v>
          </cell>
          <cell r="E2494">
            <v>0</v>
          </cell>
          <cell r="F2494">
            <v>2318.660634297521</v>
          </cell>
          <cell r="G2494">
            <v>0</v>
          </cell>
          <cell r="H2494">
            <v>43957</v>
          </cell>
        </row>
        <row r="2495">
          <cell r="B2495" t="str">
            <v>I1431</v>
          </cell>
          <cell r="C2495" t="str">
            <v>Cargador Frontal Cat 938 H</v>
          </cell>
          <cell r="D2495" t="str">
            <v>hora</v>
          </cell>
          <cell r="E2495">
            <v>0</v>
          </cell>
          <cell r="F2495">
            <v>6137.3339566115701</v>
          </cell>
          <cell r="G2495">
            <v>0</v>
          </cell>
          <cell r="H2495">
            <v>43957</v>
          </cell>
        </row>
        <row r="2496">
          <cell r="B2496" t="str">
            <v>I1432</v>
          </cell>
          <cell r="C2496" t="str">
            <v>Camión Regador Vw  17-210 - 4 X 2</v>
          </cell>
          <cell r="D2496" t="str">
            <v>hora</v>
          </cell>
          <cell r="E2496">
            <v>0</v>
          </cell>
          <cell r="F2496">
            <v>2518.7872066115706</v>
          </cell>
          <cell r="G2496">
            <v>0</v>
          </cell>
          <cell r="H2496">
            <v>43957</v>
          </cell>
        </row>
        <row r="2497">
          <cell r="B2497" t="str">
            <v>I1428</v>
          </cell>
          <cell r="C2497" t="str">
            <v>Camión Volcador  Fiat Trakker 6X4 - 380 T38</v>
          </cell>
          <cell r="D2497" t="str">
            <v>hora</v>
          </cell>
          <cell r="E2497">
            <v>0</v>
          </cell>
          <cell r="F2497">
            <v>4244.7176776859505</v>
          </cell>
          <cell r="G2497">
            <v>0</v>
          </cell>
          <cell r="H2497">
            <v>43957</v>
          </cell>
        </row>
        <row r="2498">
          <cell r="B2498" t="str">
            <v>I1016</v>
          </cell>
          <cell r="C2498" t="str">
            <v>Oficial Especializado</v>
          </cell>
          <cell r="D2498" t="str">
            <v>hs</v>
          </cell>
          <cell r="E2498">
            <v>0</v>
          </cell>
          <cell r="F2498">
            <v>532.26439272727271</v>
          </cell>
          <cell r="G2498">
            <v>0</v>
          </cell>
          <cell r="H2498">
            <v>43952</v>
          </cell>
        </row>
        <row r="2499">
          <cell r="B2499" t="str">
            <v>I1017</v>
          </cell>
          <cell r="C2499" t="str">
            <v>Oficial Hormigon</v>
          </cell>
          <cell r="D2499" t="str">
            <v>hs</v>
          </cell>
          <cell r="E2499">
            <v>30</v>
          </cell>
          <cell r="F2499">
            <v>560.1797864727273</v>
          </cell>
          <cell r="G2499">
            <v>16805.39359418182</v>
          </cell>
          <cell r="H2499">
            <v>43952</v>
          </cell>
        </row>
        <row r="2500">
          <cell r="B2500" t="str">
            <v>I1018</v>
          </cell>
          <cell r="C2500" t="str">
            <v>Ayudante Hormigon</v>
          </cell>
          <cell r="D2500" t="str">
            <v>hs</v>
          </cell>
          <cell r="E2500">
            <v>30</v>
          </cell>
          <cell r="F2500">
            <v>490.68742167272717</v>
          </cell>
          <cell r="G2500">
            <v>14720.622650181815</v>
          </cell>
          <cell r="H2500">
            <v>43952</v>
          </cell>
        </row>
        <row r="2502">
          <cell r="A2502" t="str">
            <v>T1442</v>
          </cell>
          <cell r="C2502" t="str">
            <v>Platea De Hormigon Deposito De Residuos Peligrosos</v>
          </cell>
          <cell r="D2502" t="str">
            <v>gl</v>
          </cell>
          <cell r="G2502">
            <v>203478.80315325991</v>
          </cell>
          <cell r="H2502">
            <v>43854.949236111112</v>
          </cell>
          <cell r="I2502" t="str">
            <v>04 FUNDACIONES</v>
          </cell>
        </row>
        <row r="2503">
          <cell r="B2503" t="str">
            <v>I1019</v>
          </cell>
          <cell r="C2503" t="str">
            <v>Hormigon Elaborado H30</v>
          </cell>
          <cell r="D2503" t="str">
            <v>m3</v>
          </cell>
          <cell r="E2503">
            <v>16.5</v>
          </cell>
          <cell r="F2503">
            <v>5590</v>
          </cell>
          <cell r="G2503">
            <v>92235</v>
          </cell>
          <cell r="H2503">
            <v>43952</v>
          </cell>
          <cell r="I2503" t="str">
            <v>Falta definir volumen de la platea</v>
          </cell>
        </row>
        <row r="2504">
          <cell r="B2504" t="str">
            <v>I1010</v>
          </cell>
          <cell r="C2504" t="str">
            <v>Acero  Adn420 Diam 6 Mm</v>
          </cell>
          <cell r="D2504" t="str">
            <v>ton</v>
          </cell>
          <cell r="E2504">
            <v>0.79</v>
          </cell>
          <cell r="F2504">
            <v>70870.817813707225</v>
          </cell>
          <cell r="G2504">
            <v>55987.946072828709</v>
          </cell>
          <cell r="H2504">
            <v>43957.61346064815</v>
          </cell>
        </row>
        <row r="2505">
          <cell r="B2505" t="str">
            <v>I1424</v>
          </cell>
          <cell r="C2505" t="str">
            <v>Reja Para Platea</v>
          </cell>
          <cell r="D2505" t="str">
            <v>kg</v>
          </cell>
          <cell r="E2505">
            <v>272</v>
          </cell>
          <cell r="F2505">
            <v>70</v>
          </cell>
          <cell r="G2505">
            <v>19040</v>
          </cell>
          <cell r="H2505">
            <v>43854.949236111112</v>
          </cell>
        </row>
        <row r="2506">
          <cell r="B2506" t="str">
            <v>I1020</v>
          </cell>
          <cell r="C2506" t="str">
            <v>Fenolico De 25 Mm 1.22X2.44 (2,97 M2)</v>
          </cell>
          <cell r="D2506" t="str">
            <v>m2</v>
          </cell>
          <cell r="E2506">
            <v>6.72</v>
          </cell>
          <cell r="F2506">
            <v>763.20237383978804</v>
          </cell>
          <cell r="G2506">
            <v>5128.7199522033752</v>
          </cell>
          <cell r="H2506">
            <v>43957.613807870373</v>
          </cell>
        </row>
        <row r="2507">
          <cell r="B2507" t="str">
            <v>I1013</v>
          </cell>
          <cell r="C2507" t="str">
            <v>Tirante 3X3 Saligna Bruto</v>
          </cell>
          <cell r="D2507" t="str">
            <v>ml</v>
          </cell>
          <cell r="E2507">
            <v>31.74</v>
          </cell>
          <cell r="F2507">
            <v>52.683918168269891</v>
          </cell>
          <cell r="G2507">
            <v>1672.1875626608862</v>
          </cell>
          <cell r="H2507">
            <v>43957.613634259258</v>
          </cell>
        </row>
        <row r="2508">
          <cell r="B2508" t="str">
            <v>I1318</v>
          </cell>
          <cell r="C2508" t="str">
            <v>Film Polietileno Nylon Negro De 2X50Mts Espesor 200 Micrones</v>
          </cell>
          <cell r="D2508" t="str">
            <v>u</v>
          </cell>
          <cell r="E2508">
            <v>0.57600000000000007</v>
          </cell>
          <cell r="F2508">
            <v>1446.2809917355373</v>
          </cell>
          <cell r="G2508">
            <v>833.05785123966962</v>
          </cell>
          <cell r="H2508">
            <v>43957.618495370371</v>
          </cell>
        </row>
        <row r="2509">
          <cell r="B2509" t="str">
            <v>I1427</v>
          </cell>
          <cell r="C2509" t="str">
            <v>Excavadora Cat 324</v>
          </cell>
          <cell r="D2509" t="str">
            <v>hora</v>
          </cell>
          <cell r="E2509">
            <v>0</v>
          </cell>
          <cell r="F2509">
            <v>3829.7014462809921</v>
          </cell>
          <cell r="G2509">
            <v>0</v>
          </cell>
          <cell r="H2509">
            <v>43957</v>
          </cell>
        </row>
        <row r="2510">
          <cell r="B2510" t="str">
            <v>I1429</v>
          </cell>
          <cell r="C2510" t="str">
            <v>Motoniveladora Jd 670</v>
          </cell>
          <cell r="D2510" t="str">
            <v>hora</v>
          </cell>
          <cell r="E2510">
            <v>0</v>
          </cell>
          <cell r="F2510">
            <v>2981.736415289256</v>
          </cell>
          <cell r="G2510">
            <v>0</v>
          </cell>
          <cell r="H2510">
            <v>43957</v>
          </cell>
        </row>
        <row r="2511">
          <cell r="B2511" t="str">
            <v>I1430</v>
          </cell>
          <cell r="C2511" t="str">
            <v>Compactador Bomag 213 Pdh-4</v>
          </cell>
          <cell r="D2511" t="str">
            <v>hora</v>
          </cell>
          <cell r="E2511">
            <v>0</v>
          </cell>
          <cell r="F2511">
            <v>2318.660634297521</v>
          </cell>
          <cell r="G2511">
            <v>0</v>
          </cell>
          <cell r="H2511">
            <v>43957</v>
          </cell>
        </row>
        <row r="2512">
          <cell r="B2512" t="str">
            <v>I1431</v>
          </cell>
          <cell r="C2512" t="str">
            <v>Cargador Frontal Cat 938 H</v>
          </cell>
          <cell r="D2512" t="str">
            <v>hora</v>
          </cell>
          <cell r="E2512">
            <v>0</v>
          </cell>
          <cell r="F2512">
            <v>6137.3339566115701</v>
          </cell>
          <cell r="G2512">
            <v>0</v>
          </cell>
          <cell r="H2512">
            <v>43957</v>
          </cell>
        </row>
        <row r="2513">
          <cell r="B2513" t="str">
            <v>I1432</v>
          </cell>
          <cell r="C2513" t="str">
            <v>Camión Regador Vw  17-210 - 4 X 2</v>
          </cell>
          <cell r="D2513" t="str">
            <v>hora</v>
          </cell>
          <cell r="E2513">
            <v>0</v>
          </cell>
          <cell r="F2513">
            <v>2518.7872066115706</v>
          </cell>
          <cell r="G2513">
            <v>0</v>
          </cell>
          <cell r="H2513">
            <v>43957</v>
          </cell>
        </row>
        <row r="2514">
          <cell r="B2514" t="str">
            <v>I1428</v>
          </cell>
          <cell r="C2514" t="str">
            <v>Camión Volcador  Fiat Trakker 6X4 - 380 T38</v>
          </cell>
          <cell r="D2514" t="str">
            <v>hora</v>
          </cell>
          <cell r="E2514">
            <v>0</v>
          </cell>
          <cell r="F2514">
            <v>4244.7176776859505</v>
          </cell>
          <cell r="G2514">
            <v>0</v>
          </cell>
          <cell r="H2514">
            <v>43957</v>
          </cell>
        </row>
        <row r="2515">
          <cell r="B2515" t="str">
            <v>I1016</v>
          </cell>
          <cell r="C2515" t="str">
            <v>Oficial Especializado</v>
          </cell>
          <cell r="D2515" t="str">
            <v>hs</v>
          </cell>
          <cell r="E2515">
            <v>0</v>
          </cell>
          <cell r="F2515">
            <v>532.26439272727271</v>
          </cell>
          <cell r="G2515">
            <v>0</v>
          </cell>
          <cell r="H2515">
            <v>43952</v>
          </cell>
        </row>
        <row r="2516">
          <cell r="B2516" t="str">
            <v>I1017</v>
          </cell>
          <cell r="C2516" t="str">
            <v>Oficial Hormigon</v>
          </cell>
          <cell r="D2516" t="str">
            <v>hs</v>
          </cell>
          <cell r="E2516">
            <v>30</v>
          </cell>
          <cell r="F2516">
            <v>560.1797864727273</v>
          </cell>
          <cell r="G2516">
            <v>16805.39359418182</v>
          </cell>
          <cell r="H2516">
            <v>43952</v>
          </cell>
        </row>
        <row r="2517">
          <cell r="B2517" t="str">
            <v>I1018</v>
          </cell>
          <cell r="C2517" t="str">
            <v>Ayudante Hormigon</v>
          </cell>
          <cell r="D2517" t="str">
            <v>hs</v>
          </cell>
          <cell r="E2517">
            <v>24</v>
          </cell>
          <cell r="F2517">
            <v>490.68742167272717</v>
          </cell>
          <cell r="G2517">
            <v>11776.498120145452</v>
          </cell>
          <cell r="H2517">
            <v>43952</v>
          </cell>
        </row>
        <row r="2519">
          <cell r="A2519" t="str">
            <v>T1443</v>
          </cell>
          <cell r="C2519" t="str">
            <v>Relleno Con Rdc Bombeado (Parametrizar)</v>
          </cell>
          <cell r="D2519" t="str">
            <v>m3</v>
          </cell>
          <cell r="G2519">
            <v>7286.4649342060602</v>
          </cell>
          <cell r="H2519">
            <v>43952</v>
          </cell>
          <cell r="I2519" t="str">
            <v>05 ESTRUCTURAS RESISTENTES</v>
          </cell>
        </row>
        <row r="2520">
          <cell r="B2520" t="str">
            <v>I1434</v>
          </cell>
          <cell r="C2520" t="str">
            <v>Rdc 3</v>
          </cell>
          <cell r="D2520" t="str">
            <v>m3</v>
          </cell>
          <cell r="E2520">
            <v>1</v>
          </cell>
          <cell r="F2520">
            <v>5060</v>
          </cell>
          <cell r="G2520">
            <v>5060</v>
          </cell>
          <cell r="H2520">
            <v>43952</v>
          </cell>
          <cell r="I2520" t="str">
            <v>parametrizar</v>
          </cell>
        </row>
        <row r="2521">
          <cell r="B2521" t="str">
            <v>I1016</v>
          </cell>
          <cell r="C2521" t="str">
            <v>Oficial Especializado</v>
          </cell>
          <cell r="D2521" t="str">
            <v>hs</v>
          </cell>
          <cell r="E2521">
            <v>1</v>
          </cell>
          <cell r="F2521">
            <v>532.26439272727271</v>
          </cell>
          <cell r="G2521">
            <v>532.26439272727271</v>
          </cell>
          <cell r="H2521">
            <v>43952</v>
          </cell>
          <cell r="I2521" t="str">
            <v>parametrizar</v>
          </cell>
        </row>
        <row r="2522">
          <cell r="B2522" t="str">
            <v>I1017</v>
          </cell>
          <cell r="C2522" t="str">
            <v>Oficial Hormigon</v>
          </cell>
          <cell r="D2522" t="str">
            <v>hs</v>
          </cell>
          <cell r="E2522">
            <v>1</v>
          </cell>
          <cell r="F2522">
            <v>560.1797864727273</v>
          </cell>
          <cell r="G2522">
            <v>560.1797864727273</v>
          </cell>
          <cell r="H2522">
            <v>43952</v>
          </cell>
          <cell r="I2522" t="str">
            <v>parametrizar</v>
          </cell>
        </row>
        <row r="2523">
          <cell r="B2523" t="str">
            <v>I1018</v>
          </cell>
          <cell r="C2523" t="str">
            <v>Ayudante Hormigon</v>
          </cell>
          <cell r="D2523" t="str">
            <v>hs</v>
          </cell>
          <cell r="E2523">
            <v>1</v>
          </cell>
          <cell r="F2523">
            <v>490.68742167272717</v>
          </cell>
          <cell r="G2523">
            <v>490.68742167272717</v>
          </cell>
          <cell r="H2523">
            <v>43952</v>
          </cell>
          <cell r="I2523" t="str">
            <v>parametrizar</v>
          </cell>
        </row>
        <row r="2524">
          <cell r="B2524" t="str">
            <v>I1314</v>
          </cell>
          <cell r="C2524" t="str">
            <v>Servicio De Bombeo</v>
          </cell>
          <cell r="D2524" t="str">
            <v>m3</v>
          </cell>
          <cell r="E2524">
            <v>1</v>
          </cell>
          <cell r="F2524">
            <v>210</v>
          </cell>
          <cell r="G2524">
            <v>210</v>
          </cell>
          <cell r="H2524">
            <v>43952</v>
          </cell>
          <cell r="I2524" t="str">
            <v>parametrizar</v>
          </cell>
        </row>
        <row r="2525">
          <cell r="B2525" t="str">
            <v>I1315</v>
          </cell>
          <cell r="C2525" t="str">
            <v>Traslado De Bomba</v>
          </cell>
          <cell r="D2525" t="str">
            <v>u</v>
          </cell>
          <cell r="E2525">
            <v>1.6666666666666666E-2</v>
          </cell>
          <cell r="F2525">
            <v>26000</v>
          </cell>
          <cell r="G2525">
            <v>433.33333333333331</v>
          </cell>
          <cell r="H2525">
            <v>43952</v>
          </cell>
          <cell r="I2525" t="str">
            <v>parametrizar</v>
          </cell>
        </row>
        <row r="2527">
          <cell r="A2527" t="str">
            <v>T1444</v>
          </cell>
          <cell r="C2527" t="str">
            <v>Encofrado Lateral De Anden, Armado Y Desarmado (110 M2 De Encofrado)</v>
          </cell>
          <cell r="D2527" t="str">
            <v>gl</v>
          </cell>
          <cell r="G2527">
            <v>120509.21119202793</v>
          </cell>
          <cell r="H2527">
            <v>43952</v>
          </cell>
          <cell r="I2527" t="str">
            <v>05 ESTRUCTURAS RESISTENTES</v>
          </cell>
        </row>
        <row r="2528">
          <cell r="B2528" t="str">
            <v>I1016</v>
          </cell>
          <cell r="C2528" t="str">
            <v>Oficial Especializado</v>
          </cell>
          <cell r="D2528" t="str">
            <v>hs</v>
          </cell>
          <cell r="E2528">
            <v>30.666666666666668</v>
          </cell>
          <cell r="F2528">
            <v>532.26439272727271</v>
          </cell>
          <cell r="G2528">
            <v>16322.774710303031</v>
          </cell>
          <cell r="H2528">
            <v>43952</v>
          </cell>
          <cell r="I2528" t="str">
            <v>220 ml de anden de h = 50 cm, 110 m2 de encofrado</v>
          </cell>
        </row>
        <row r="2529">
          <cell r="B2529" t="str">
            <v>I1004</v>
          </cell>
          <cell r="C2529" t="str">
            <v>Oficial</v>
          </cell>
          <cell r="D2529" t="str">
            <v>hs</v>
          </cell>
          <cell r="E2529">
            <v>61.333333333333336</v>
          </cell>
          <cell r="F2529">
            <v>466.81648872727277</v>
          </cell>
          <cell r="G2529">
            <v>28631.411308606064</v>
          </cell>
          <cell r="H2529">
            <v>43952</v>
          </cell>
          <cell r="I2529" t="str">
            <v>184 hs hombre para 220 m2</v>
          </cell>
        </row>
        <row r="2530">
          <cell r="B2530" t="str">
            <v>I1005</v>
          </cell>
          <cell r="C2530" t="str">
            <v>Ayudante</v>
          </cell>
          <cell r="D2530" t="str">
            <v>hs</v>
          </cell>
          <cell r="E2530">
            <v>92</v>
          </cell>
          <cell r="F2530">
            <v>408.90618472727266</v>
          </cell>
          <cell r="G2530">
            <v>37619.368994909084</v>
          </cell>
          <cell r="H2530">
            <v>43952</v>
          </cell>
        </row>
        <row r="2531">
          <cell r="B2531" t="str">
            <v>I1435</v>
          </cell>
          <cell r="C2531" t="str">
            <v>Fenolico De 25 Mm 1.22X2.44 (2,97 M2)</v>
          </cell>
          <cell r="D2531" t="str">
            <v>m2</v>
          </cell>
          <cell r="E2531">
            <v>27.5</v>
          </cell>
          <cell r="F2531">
            <v>305.39200117270531</v>
          </cell>
          <cell r="G2531">
            <v>8398.2800322493968</v>
          </cell>
          <cell r="H2531">
            <v>43957.621620370373</v>
          </cell>
          <cell r="I2531" t="str">
            <v>110 x 25%</v>
          </cell>
        </row>
        <row r="2532">
          <cell r="B2532" t="str">
            <v>I1013</v>
          </cell>
          <cell r="C2532" t="str">
            <v>Tirante 3X3 Saligna Bruto</v>
          </cell>
          <cell r="D2532" t="str">
            <v>ml</v>
          </cell>
          <cell r="E2532">
            <v>44</v>
          </cell>
          <cell r="F2532">
            <v>52.683918168269891</v>
          </cell>
          <cell r="G2532">
            <v>2318.0923994038753</v>
          </cell>
          <cell r="H2532">
            <v>43957.613634259258</v>
          </cell>
          <cell r="I2532" t="str">
            <v>2 ml por  220 ml x 10%</v>
          </cell>
        </row>
        <row r="2533">
          <cell r="B2533" t="str">
            <v>I1012</v>
          </cell>
          <cell r="C2533" t="str">
            <v>Tabla De 1" Saligna Bruto</v>
          </cell>
          <cell r="D2533" t="str">
            <v>m2</v>
          </cell>
          <cell r="E2533">
            <v>110</v>
          </cell>
          <cell r="F2533">
            <v>208.00400701227147</v>
          </cell>
          <cell r="G2533">
            <v>22880.440771349862</v>
          </cell>
          <cell r="H2533">
            <v>43957.613576388889</v>
          </cell>
          <cell r="I2533" t="str">
            <v>2 tablas de 1m por 220 ml x 25%</v>
          </cell>
        </row>
        <row r="2534">
          <cell r="B2534" t="str">
            <v>I1015</v>
          </cell>
          <cell r="C2534" t="str">
            <v>Clavos De 2"</v>
          </cell>
          <cell r="D2534" t="str">
            <v>kg</v>
          </cell>
          <cell r="E2534">
            <v>30</v>
          </cell>
          <cell r="F2534">
            <v>144.62809917355372</v>
          </cell>
          <cell r="G2534">
            <v>4338.8429752066113</v>
          </cell>
          <cell r="H2534">
            <v>43957.613749999997</v>
          </cell>
        </row>
        <row r="2536">
          <cell r="A2536" t="str">
            <v>T1445</v>
          </cell>
          <cell r="C2536" t="str">
            <v>Encofrado Lateral De Anden, Armado Y Desarmado</v>
          </cell>
          <cell r="D2536" t="str">
            <v>m2</v>
          </cell>
          <cell r="G2536">
            <v>1095.5382835638902</v>
          </cell>
          <cell r="H2536">
            <v>43952</v>
          </cell>
          <cell r="I2536" t="str">
            <v>05 ESTRUCTURAS RESISTENTES</v>
          </cell>
        </row>
        <row r="2537">
          <cell r="B2537" t="str">
            <v>I1016</v>
          </cell>
          <cell r="C2537" t="str">
            <v>Oficial Especializado</v>
          </cell>
          <cell r="D2537" t="str">
            <v>hs</v>
          </cell>
          <cell r="E2537">
            <v>0.27878787878787881</v>
          </cell>
          <cell r="F2537">
            <v>532.26439272727271</v>
          </cell>
          <cell r="G2537">
            <v>148.38886100275482</v>
          </cell>
          <cell r="H2537">
            <v>43952</v>
          </cell>
          <cell r="I2537" t="str">
            <v>220 ml de anden de h = 50 cm, 110 m2 de encofrado / 110</v>
          </cell>
        </row>
        <row r="2538">
          <cell r="B2538" t="str">
            <v>I1004</v>
          </cell>
          <cell r="C2538" t="str">
            <v>Oficial</v>
          </cell>
          <cell r="D2538" t="str">
            <v>hs</v>
          </cell>
          <cell r="E2538">
            <v>0.55757575757575761</v>
          </cell>
          <cell r="F2538">
            <v>466.81648872727277</v>
          </cell>
          <cell r="G2538">
            <v>260.28555735096421</v>
          </cell>
          <cell r="H2538">
            <v>43952</v>
          </cell>
          <cell r="I2538" t="str">
            <v>184 hs hombre para 220 m2 / 110</v>
          </cell>
        </row>
        <row r="2539">
          <cell r="B2539" t="str">
            <v>I1005</v>
          </cell>
          <cell r="C2539" t="str">
            <v>Ayudante</v>
          </cell>
          <cell r="D2539" t="str">
            <v>hs</v>
          </cell>
          <cell r="E2539">
            <v>0.83636363636363631</v>
          </cell>
          <cell r="F2539">
            <v>408.90618472727266</v>
          </cell>
          <cell r="G2539">
            <v>341.99426359008254</v>
          </cell>
          <cell r="H2539">
            <v>43952</v>
          </cell>
          <cell r="I2539" t="str">
            <v xml:space="preserve"> 92 / 110</v>
          </cell>
        </row>
        <row r="2540">
          <cell r="B2540" t="str">
            <v>I1435</v>
          </cell>
          <cell r="C2540" t="str">
            <v>Fenolico De 25 Mm 1.22X2.44 (2,97 M2)</v>
          </cell>
          <cell r="D2540" t="str">
            <v>m2</v>
          </cell>
          <cell r="E2540">
            <v>0.25</v>
          </cell>
          <cell r="F2540">
            <v>305.39200117270531</v>
          </cell>
          <cell r="G2540">
            <v>76.348000293176327</v>
          </cell>
          <cell r="H2540">
            <v>43957.621620370373</v>
          </cell>
          <cell r="I2540" t="str">
            <v>110 x 25% / 110</v>
          </cell>
        </row>
        <row r="2541">
          <cell r="B2541" t="str">
            <v>I1013</v>
          </cell>
          <cell r="C2541" t="str">
            <v>Tirante 3X3 Saligna Bruto</v>
          </cell>
          <cell r="D2541" t="str">
            <v>ml</v>
          </cell>
          <cell r="E2541">
            <v>0.4</v>
          </cell>
          <cell r="F2541">
            <v>52.683918168269891</v>
          </cell>
          <cell r="G2541">
            <v>21.073567267307958</v>
          </cell>
          <cell r="H2541">
            <v>43957.613634259258</v>
          </cell>
          <cell r="I2541" t="str">
            <v>2 ml por  220 ml x 10% / 110</v>
          </cell>
        </row>
        <row r="2542">
          <cell r="B2542" t="str">
            <v>I1012</v>
          </cell>
          <cell r="C2542" t="str">
            <v>Tabla De 1" Saligna Bruto</v>
          </cell>
          <cell r="D2542" t="str">
            <v>m2</v>
          </cell>
          <cell r="E2542">
            <v>1</v>
          </cell>
          <cell r="F2542">
            <v>208.00400701227147</v>
          </cell>
          <cell r="G2542">
            <v>208.00400701227147</v>
          </cell>
          <cell r="H2542">
            <v>43957.613576388889</v>
          </cell>
          <cell r="I2542" t="str">
            <v>2 tablas de 1m por 220 ml x 25% / 110</v>
          </cell>
        </row>
        <row r="2543">
          <cell r="B2543" t="str">
            <v>I1015</v>
          </cell>
          <cell r="C2543" t="str">
            <v>Clavos De 2"</v>
          </cell>
          <cell r="D2543" t="str">
            <v>kg</v>
          </cell>
          <cell r="E2543">
            <v>0.27272727272727271</v>
          </cell>
          <cell r="F2543">
            <v>144.62809917355372</v>
          </cell>
          <cell r="G2543">
            <v>39.444027047332831</v>
          </cell>
          <cell r="H2543">
            <v>43957.613749999997</v>
          </cell>
        </row>
        <row r="2545">
          <cell r="A2545" t="str">
            <v>T1446</v>
          </cell>
          <cell r="C2545" t="str">
            <v>Platea De Anden Con Borde De Anden, Esp 12 Cm, H30, Fi 8 Cada 15 Ancho Y Fi 6 Cada 25 Largo (1210 M2 De Andén)</v>
          </cell>
          <cell r="D2545" t="str">
            <v>gl</v>
          </cell>
          <cell r="G2545">
            <v>3415811.2849798398</v>
          </cell>
          <cell r="H2545">
            <v>43952</v>
          </cell>
          <cell r="I2545" t="str">
            <v>05 ESTRUCTURAS RESISTENTES</v>
          </cell>
        </row>
        <row r="2546">
          <cell r="B2546" t="str">
            <v>I1019</v>
          </cell>
          <cell r="C2546" t="str">
            <v>Hormigon Elaborado H30</v>
          </cell>
          <cell r="D2546" t="str">
            <v>m3</v>
          </cell>
          <cell r="E2546">
            <v>145.19999999999999</v>
          </cell>
          <cell r="F2546">
            <v>5590</v>
          </cell>
          <cell r="G2546">
            <v>811667.99999999988</v>
          </cell>
          <cell r="H2546">
            <v>43952</v>
          </cell>
          <cell r="I2546" t="str">
            <v>5,5 X 220 X 0,12</v>
          </cell>
        </row>
        <row r="2547">
          <cell r="B2547" t="str">
            <v>I1315</v>
          </cell>
          <cell r="C2547" t="str">
            <v>Traslado De Bomba</v>
          </cell>
          <cell r="D2547" t="str">
            <v>u</v>
          </cell>
          <cell r="E2547">
            <v>3</v>
          </cell>
          <cell r="F2547">
            <v>26000</v>
          </cell>
          <cell r="G2547">
            <v>78000</v>
          </cell>
          <cell r="H2547">
            <v>43952</v>
          </cell>
        </row>
        <row r="2548">
          <cell r="B2548" t="str">
            <v>I1314</v>
          </cell>
          <cell r="C2548" t="str">
            <v>Servicio De Bombeo</v>
          </cell>
          <cell r="D2548" t="str">
            <v>m3</v>
          </cell>
          <cell r="E2548">
            <v>145.19999999999999</v>
          </cell>
          <cell r="F2548">
            <v>210</v>
          </cell>
          <cell r="G2548">
            <v>30491.999999999996</v>
          </cell>
          <cell r="H2548">
            <v>43952</v>
          </cell>
        </row>
        <row r="2549">
          <cell r="B2549" t="str">
            <v>I1010</v>
          </cell>
          <cell r="C2549" t="str">
            <v>Acero  Adn420 Diam 6 Mm</v>
          </cell>
          <cell r="D2549" t="str">
            <v>ton</v>
          </cell>
          <cell r="E2549">
            <v>1.2698399999999999</v>
          </cell>
          <cell r="F2549">
            <v>70870.817813707225</v>
          </cell>
          <cell r="G2549">
            <v>89994.599292557978</v>
          </cell>
          <cell r="H2549">
            <v>43957.61346064815</v>
          </cell>
          <cell r="I2549" t="str">
            <v xml:space="preserve">26 BARRAS X 220 ML </v>
          </cell>
        </row>
        <row r="2550">
          <cell r="B2550" t="str">
            <v>I1039</v>
          </cell>
          <cell r="C2550" t="str">
            <v>Acero  Adn420 Diam 8 Mm</v>
          </cell>
          <cell r="D2550" t="str">
            <v>ton</v>
          </cell>
          <cell r="E2550">
            <v>3.5550000000000002</v>
          </cell>
          <cell r="F2550">
            <v>68719.714729234693</v>
          </cell>
          <cell r="G2550">
            <v>244298.58586242935</v>
          </cell>
          <cell r="H2550">
            <v>43957.614791666667</v>
          </cell>
          <cell r="I2550" t="str">
            <v>1500 BARRAS X 6 ML</v>
          </cell>
        </row>
        <row r="2551">
          <cell r="B2551" t="str">
            <v>I1020</v>
          </cell>
          <cell r="C2551" t="str">
            <v>Fenolico De 25 Mm 1.22X2.44 (2,97 M2)</v>
          </cell>
          <cell r="D2551" t="str">
            <v>m2</v>
          </cell>
          <cell r="E2551">
            <v>27.5</v>
          </cell>
          <cell r="F2551">
            <v>763.20237383978804</v>
          </cell>
          <cell r="G2551">
            <v>20988.065280594172</v>
          </cell>
          <cell r="H2551">
            <v>43957.613807870373</v>
          </cell>
          <cell r="I2551" t="str">
            <v>0,5 X 220 X 25%</v>
          </cell>
        </row>
        <row r="2552">
          <cell r="B2552" t="str">
            <v>I1016</v>
          </cell>
          <cell r="C2552" t="str">
            <v>Oficial Especializado</v>
          </cell>
          <cell r="D2552" t="str">
            <v>hs</v>
          </cell>
          <cell r="E2552">
            <v>677.59999999999991</v>
          </cell>
          <cell r="F2552">
            <v>532.26439272727271</v>
          </cell>
          <cell r="G2552">
            <v>360662.35251199995</v>
          </cell>
          <cell r="H2552">
            <v>43952</v>
          </cell>
          <cell r="I2552" t="str">
            <v>28 HS X M3 EN TOTAL</v>
          </cell>
        </row>
        <row r="2553">
          <cell r="B2553" t="str">
            <v>I1017</v>
          </cell>
          <cell r="C2553" t="str">
            <v>Oficial Hormigon</v>
          </cell>
          <cell r="D2553" t="str">
            <v>hs</v>
          </cell>
          <cell r="E2553">
            <v>1355.1999999999998</v>
          </cell>
          <cell r="F2553">
            <v>560.1797864727273</v>
          </cell>
          <cell r="G2553">
            <v>759155.64662783989</v>
          </cell>
          <cell r="H2553">
            <v>43952</v>
          </cell>
          <cell r="I2553">
            <v>4065.5999999999995</v>
          </cell>
        </row>
        <row r="2554">
          <cell r="B2554" t="str">
            <v>I1018</v>
          </cell>
          <cell r="C2554" t="str">
            <v>Ayudante Hormigon</v>
          </cell>
          <cell r="D2554" t="str">
            <v>hs</v>
          </cell>
          <cell r="E2554">
            <v>2032.7999999999997</v>
          </cell>
          <cell r="F2554">
            <v>490.68742167272717</v>
          </cell>
          <cell r="G2554">
            <v>997469.39077631966</v>
          </cell>
          <cell r="H2554">
            <v>43952</v>
          </cell>
        </row>
        <row r="2555">
          <cell r="B2555" t="str">
            <v>I1014</v>
          </cell>
          <cell r="C2555" t="str">
            <v>Alambre Negro Recocido N 16</v>
          </cell>
          <cell r="D2555" t="str">
            <v>kg</v>
          </cell>
          <cell r="E2555">
            <v>90</v>
          </cell>
          <cell r="F2555">
            <v>208.26446280991735</v>
          </cell>
          <cell r="G2555">
            <v>18743.801652892562</v>
          </cell>
          <cell r="H2555">
            <v>43957.613692129627</v>
          </cell>
          <cell r="I2555" t="str">
            <v>0,6 KG/M3</v>
          </cell>
        </row>
        <row r="2556">
          <cell r="B2556" t="str">
            <v>I1015</v>
          </cell>
          <cell r="C2556" t="str">
            <v>Clavos De 2"</v>
          </cell>
          <cell r="D2556" t="str">
            <v>kg</v>
          </cell>
          <cell r="E2556">
            <v>30</v>
          </cell>
          <cell r="F2556">
            <v>144.62809917355372</v>
          </cell>
          <cell r="G2556">
            <v>4338.8429752066113</v>
          </cell>
          <cell r="H2556">
            <v>43957.613749999997</v>
          </cell>
        </row>
        <row r="2558">
          <cell r="A2558" t="str">
            <v>T1447</v>
          </cell>
          <cell r="C2558" t="str">
            <v>Platea De Anden Con Borde De Anden, Esp 12 Cm, H30, Fi 8 Cada 15 Ancho Y Fi 6 Cada 25 Largo (1210 M2 De Andén)</v>
          </cell>
          <cell r="D2558" t="str">
            <v>m2</v>
          </cell>
          <cell r="G2558">
            <v>2822.9845330411899</v>
          </cell>
          <cell r="H2558">
            <v>43952</v>
          </cell>
          <cell r="I2558" t="str">
            <v>05 ESTRUCTURAS RESISTENTES</v>
          </cell>
        </row>
        <row r="2559"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8.2644628099173552E-4</v>
          </cell>
          <cell r="F2559">
            <v>3415811.2849798398</v>
          </cell>
          <cell r="G2559">
            <v>2822.9845330411899</v>
          </cell>
          <cell r="H2559">
            <v>43952</v>
          </cell>
          <cell r="I2559" t="str">
            <v>T1446 /1210 M2</v>
          </cell>
        </row>
        <row r="2561">
          <cell r="A2561" t="str">
            <v>T1448</v>
          </cell>
          <cell r="C2561" t="str">
            <v>Platea De Anden Con Borde De Anden, Esp 12 Cm, H30, Fi 8 Cada 15 Ancho Y Fi 6 Cada 25 Largo (1210 M2 De Andén, 145,2 M3)</v>
          </cell>
          <cell r="D2561" t="str">
            <v>m3</v>
          </cell>
          <cell r="G2561">
            <v>23524.871108676583</v>
          </cell>
          <cell r="H2561">
            <v>43952</v>
          </cell>
          <cell r="I2561" t="str">
            <v>05 ESTRUCTURAS RESISTENTES</v>
          </cell>
        </row>
        <row r="2562">
          <cell r="B2562" t="str">
            <v>T1446</v>
          </cell>
          <cell r="C2562" t="str">
            <v>Platea De Anden Con Borde De Anden, Esp 12 Cm, H30, Fi 8 Cada 15 Ancho Y Fi 6 Cada 25 Largo (1210 M2 De Andén)</v>
          </cell>
          <cell r="D2562" t="str">
            <v>gl</v>
          </cell>
          <cell r="E2562">
            <v>6.8870523415977963E-3</v>
          </cell>
          <cell r="F2562">
            <v>3415811.2849798398</v>
          </cell>
          <cell r="G2562">
            <v>23524.871108676583</v>
          </cell>
          <cell r="H2562">
            <v>43952</v>
          </cell>
          <cell r="I2562" t="str">
            <v>T1446 / 145,2 M3</v>
          </cell>
        </row>
        <row r="2564">
          <cell r="A2564" t="str">
            <v>T1449</v>
          </cell>
          <cell r="C2564" t="str">
            <v>Contrapiso De Hormigón H17, Esp 15 Cm, Con Malla Q188, Bombeado</v>
          </cell>
          <cell r="D2564" t="str">
            <v>m2</v>
          </cell>
          <cell r="G2564">
            <v>2495.7934552518645</v>
          </cell>
          <cell r="H2564">
            <v>43952</v>
          </cell>
          <cell r="I2564" t="str">
            <v>09 CONTRAPISOS</v>
          </cell>
        </row>
        <row r="2565">
          <cell r="B2565" t="str">
            <v>I1436</v>
          </cell>
          <cell r="C2565" t="str">
            <v>Hormigón H17</v>
          </cell>
          <cell r="D2565" t="str">
            <v>m3</v>
          </cell>
          <cell r="E2565">
            <v>0.15</v>
          </cell>
          <cell r="F2565">
            <v>5370</v>
          </cell>
          <cell r="G2565">
            <v>805.5</v>
          </cell>
          <cell r="H2565">
            <v>43952</v>
          </cell>
          <cell r="I2565" t="str">
            <v>Falta definir volumen de la platea</v>
          </cell>
        </row>
        <row r="2566">
          <cell r="B2566" t="str">
            <v>I1423</v>
          </cell>
          <cell r="C2566" t="str">
            <v>Malla 15X15 8 Mm 6 X 2.40 Mts. (14,4 M2)</v>
          </cell>
          <cell r="D2566" t="str">
            <v>u</v>
          </cell>
          <cell r="E2566">
            <v>7.6388888888888895E-2</v>
          </cell>
          <cell r="F2566">
            <v>6459.5041322314055</v>
          </cell>
          <cell r="G2566">
            <v>493.43434343434353</v>
          </cell>
          <cell r="H2566">
            <v>43957.621504629627</v>
          </cell>
        </row>
        <row r="2567">
          <cell r="B2567" t="str">
            <v>I1017</v>
          </cell>
          <cell r="C2567" t="str">
            <v>Oficial Hormigon</v>
          </cell>
          <cell r="D2567" t="str">
            <v>hs</v>
          </cell>
          <cell r="E2567">
            <v>0.7</v>
          </cell>
          <cell r="F2567">
            <v>560.1797864727273</v>
          </cell>
          <cell r="G2567">
            <v>392.12585053090908</v>
          </cell>
          <cell r="H2567">
            <v>43952</v>
          </cell>
        </row>
        <row r="2568">
          <cell r="B2568" t="str">
            <v>I1018</v>
          </cell>
          <cell r="C2568" t="str">
            <v>Ayudante Hormigon</v>
          </cell>
          <cell r="D2568" t="str">
            <v>hs</v>
          </cell>
          <cell r="E2568">
            <v>0.7</v>
          </cell>
          <cell r="F2568">
            <v>490.68742167272717</v>
          </cell>
          <cell r="G2568">
            <v>343.48119517090902</v>
          </cell>
          <cell r="H2568">
            <v>43952</v>
          </cell>
        </row>
        <row r="2569">
          <cell r="B2569" t="str">
            <v>I1314</v>
          </cell>
          <cell r="C2569" t="str">
            <v>Servicio De Bombeo</v>
          </cell>
          <cell r="D2569" t="str">
            <v>m3</v>
          </cell>
          <cell r="E2569">
            <v>0.15</v>
          </cell>
          <cell r="F2569">
            <v>210</v>
          </cell>
          <cell r="G2569">
            <v>31.5</v>
          </cell>
          <cell r="H2569">
            <v>43952</v>
          </cell>
        </row>
        <row r="2570">
          <cell r="B2570" t="str">
            <v>I1315</v>
          </cell>
          <cell r="C2570" t="str">
            <v>Traslado De Bomba</v>
          </cell>
          <cell r="D2570" t="str">
            <v>u</v>
          </cell>
          <cell r="E2570">
            <v>1.6528925619834711E-2</v>
          </cell>
          <cell r="F2570">
            <v>26000</v>
          </cell>
          <cell r="G2570">
            <v>429.75206611570252</v>
          </cell>
          <cell r="H2570">
            <v>43952</v>
          </cell>
          <cell r="I2570" t="str">
            <v>60 servicios para 3630 m2</v>
          </cell>
        </row>
        <row r="2572">
          <cell r="A2572" t="str">
            <v>T1450</v>
          </cell>
          <cell r="C2572" t="str">
            <v>Tabique De Hormigón Visto Con Borde De Anden (Bombeado)</v>
          </cell>
          <cell r="D2572" t="str">
            <v>m3</v>
          </cell>
          <cell r="G2572">
            <v>41914.219862248487</v>
          </cell>
          <cell r="H2572">
            <v>43952</v>
          </cell>
          <cell r="I2572" t="str">
            <v>05 ESTRUCTURAS RESISTENTES</v>
          </cell>
        </row>
        <row r="2573">
          <cell r="B2573" t="str">
            <v>I1019</v>
          </cell>
          <cell r="C2573" t="str">
            <v>Hormigon Elaborado H30</v>
          </cell>
          <cell r="D2573" t="str">
            <v>m3</v>
          </cell>
          <cell r="E2573">
            <v>1.05</v>
          </cell>
          <cell r="F2573">
            <v>5590</v>
          </cell>
          <cell r="G2573">
            <v>5869.5</v>
          </cell>
          <cell r="H2573">
            <v>43952</v>
          </cell>
        </row>
        <row r="2574">
          <cell r="B2574" t="str">
            <v>I1011</v>
          </cell>
          <cell r="C2574" t="str">
            <v>Acero  Adn420 Diam 12 Mm</v>
          </cell>
          <cell r="D2574" t="str">
            <v>ton</v>
          </cell>
          <cell r="E2574">
            <v>7.0000000000000007E-2</v>
          </cell>
          <cell r="F2574">
            <v>69569.916308961314</v>
          </cell>
          <cell r="G2574">
            <v>4869.8941416272928</v>
          </cell>
          <cell r="H2574">
            <v>43957.613518518519</v>
          </cell>
        </row>
        <row r="2575">
          <cell r="B2575" t="str">
            <v>I1020</v>
          </cell>
          <cell r="C2575" t="str">
            <v>Fenolico De 25 Mm 1.22X2.44 (2,97 M2)</v>
          </cell>
          <cell r="D2575" t="str">
            <v>m2</v>
          </cell>
          <cell r="E2575">
            <v>5</v>
          </cell>
          <cell r="F2575">
            <v>763.20237383978804</v>
          </cell>
          <cell r="G2575">
            <v>3816.0118691989401</v>
          </cell>
          <cell r="H2575">
            <v>43957.613807870373</v>
          </cell>
        </row>
        <row r="2576">
          <cell r="B2576" t="str">
            <v>I1013</v>
          </cell>
          <cell r="C2576" t="str">
            <v>Tirante 3X3 Saligna Bruto</v>
          </cell>
          <cell r="D2576" t="str">
            <v>ml</v>
          </cell>
          <cell r="E2576">
            <v>2</v>
          </cell>
          <cell r="F2576">
            <v>52.683918168269891</v>
          </cell>
          <cell r="G2576">
            <v>105.36783633653978</v>
          </cell>
          <cell r="H2576">
            <v>43957.613634259258</v>
          </cell>
        </row>
        <row r="2577">
          <cell r="B2577" t="str">
            <v>I1015</v>
          </cell>
          <cell r="C2577" t="str">
            <v>Clavos De 2"</v>
          </cell>
          <cell r="D2577" t="str">
            <v>kg</v>
          </cell>
          <cell r="E2577">
            <v>1.7</v>
          </cell>
          <cell r="F2577">
            <v>144.62809917355372</v>
          </cell>
          <cell r="G2577">
            <v>245.86776859504133</v>
          </cell>
          <cell r="H2577">
            <v>43957.613749999997</v>
          </cell>
        </row>
        <row r="2578">
          <cell r="B2578" t="str">
            <v>I1014</v>
          </cell>
          <cell r="C2578" t="str">
            <v>Alambre Negro Recocido N 16</v>
          </cell>
          <cell r="D2578" t="str">
            <v>kg</v>
          </cell>
          <cell r="E2578">
            <v>0.5</v>
          </cell>
          <cell r="F2578">
            <v>208.26446280991735</v>
          </cell>
          <cell r="G2578">
            <v>104.13223140495867</v>
          </cell>
          <cell r="H2578">
            <v>43957.613692129627</v>
          </cell>
        </row>
        <row r="2579">
          <cell r="B2579" t="str">
            <v>I1314</v>
          </cell>
          <cell r="C2579" t="str">
            <v>Servicio De Bombeo</v>
          </cell>
          <cell r="D2579" t="str">
            <v>m3</v>
          </cell>
          <cell r="E2579">
            <v>1.05</v>
          </cell>
          <cell r="F2579">
            <v>210</v>
          </cell>
          <cell r="G2579">
            <v>220.5</v>
          </cell>
          <cell r="H2579">
            <v>43952</v>
          </cell>
        </row>
        <row r="2580">
          <cell r="B2580" t="str">
            <v>I1315</v>
          </cell>
          <cell r="C2580" t="str">
            <v>Traslado De Bomba</v>
          </cell>
          <cell r="D2580" t="str">
            <v>u</v>
          </cell>
          <cell r="E2580">
            <v>1.7857142857142856E-2</v>
          </cell>
          <cell r="F2580">
            <v>26000</v>
          </cell>
          <cell r="G2580">
            <v>464.28571428571428</v>
          </cell>
          <cell r="H2580">
            <v>43952</v>
          </cell>
          <cell r="I2580" t="str">
            <v>3 servicios en 168 m3</v>
          </cell>
        </row>
        <row r="2581">
          <cell r="B2581" t="str">
            <v>I1016</v>
          </cell>
          <cell r="C2581" t="str">
            <v>Oficial Especializado</v>
          </cell>
          <cell r="D2581" t="str">
            <v>hs</v>
          </cell>
          <cell r="E2581">
            <v>24</v>
          </cell>
          <cell r="F2581">
            <v>532.26439272727271</v>
          </cell>
          <cell r="G2581">
            <v>12774.345425454545</v>
          </cell>
          <cell r="H2581">
            <v>43952</v>
          </cell>
        </row>
        <row r="2582">
          <cell r="B2582" t="str">
            <v>I1017</v>
          </cell>
          <cell r="C2582" t="str">
            <v>Oficial Hormigon</v>
          </cell>
          <cell r="D2582" t="str">
            <v>hs</v>
          </cell>
          <cell r="E2582">
            <v>24</v>
          </cell>
          <cell r="F2582">
            <v>560.1797864727273</v>
          </cell>
          <cell r="G2582">
            <v>13444.314875345455</v>
          </cell>
          <cell r="H2582">
            <v>43952</v>
          </cell>
        </row>
        <row r="2584">
          <cell r="A2584" t="str">
            <v>T1451</v>
          </cell>
          <cell r="C2584" t="str">
            <v xml:space="preserve">Losa Para Andenes H30 Armadura 12 Cada 12,5 Y 6 Cada 20, Incluye En Borde De Anden </v>
          </cell>
          <cell r="D2584" t="str">
            <v>m2</v>
          </cell>
          <cell r="G2584">
            <v>5224.2760558088903</v>
          </cell>
          <cell r="H2584">
            <v>43952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0.15</v>
          </cell>
          <cell r="F2585">
            <v>5590</v>
          </cell>
          <cell r="G2585">
            <v>838.5</v>
          </cell>
          <cell r="H2585">
            <v>43952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7.8100000000000001E-3</v>
          </cell>
          <cell r="F2586">
            <v>69569.916308961314</v>
          </cell>
          <cell r="G2586">
            <v>543.34104637298788</v>
          </cell>
          <cell r="H2586">
            <v>43957.613518518519</v>
          </cell>
          <cell r="I2586" t="str">
            <v>7,1 kg/m2</v>
          </cell>
        </row>
        <row r="2587">
          <cell r="B2587" t="str">
            <v>I1010</v>
          </cell>
          <cell r="C2587" t="str">
            <v>Acero  Adn420 Diam 6 Mm</v>
          </cell>
          <cell r="D2587" t="str">
            <v>ton</v>
          </cell>
          <cell r="E2587">
            <v>1.2210000000000003E-3</v>
          </cell>
          <cell r="F2587">
            <v>70870.817813707225</v>
          </cell>
          <cell r="G2587">
            <v>86.533268550536548</v>
          </cell>
          <cell r="H2587">
            <v>43957.61346064815</v>
          </cell>
          <cell r="I2587" t="str">
            <v>1,1 kg/m2</v>
          </cell>
        </row>
        <row r="2588">
          <cell r="B2588" t="str">
            <v>I1020</v>
          </cell>
          <cell r="C2588" t="str">
            <v>Fenolico De 25 Mm 1.22X2.44 (2,97 M2)</v>
          </cell>
          <cell r="D2588" t="str">
            <v>m2</v>
          </cell>
          <cell r="E2588">
            <v>0.6</v>
          </cell>
          <cell r="F2588">
            <v>763.20237383978804</v>
          </cell>
          <cell r="G2588">
            <v>457.92142430387281</v>
          </cell>
          <cell r="H2588">
            <v>43957.613807870373</v>
          </cell>
        </row>
        <row r="2589">
          <cell r="B2589" t="str">
            <v>I1013</v>
          </cell>
          <cell r="C2589" t="str">
            <v>Tirante 3X3 Saligna Bruto</v>
          </cell>
          <cell r="D2589" t="str">
            <v>ml</v>
          </cell>
          <cell r="E2589">
            <v>1</v>
          </cell>
          <cell r="F2589">
            <v>52.683918168269891</v>
          </cell>
          <cell r="G2589">
            <v>52.683918168269891</v>
          </cell>
          <cell r="H2589">
            <v>43957.613634259258</v>
          </cell>
        </row>
        <row r="2590">
          <cell r="B2590" t="str">
            <v>I1015</v>
          </cell>
          <cell r="C2590" t="str">
            <v>Clavos De 2"</v>
          </cell>
          <cell r="D2590" t="str">
            <v>kg</v>
          </cell>
          <cell r="E2590">
            <v>0.15</v>
          </cell>
          <cell r="F2590">
            <v>144.62809917355372</v>
          </cell>
          <cell r="G2590">
            <v>21.694214876033058</v>
          </cell>
          <cell r="H2590">
            <v>43957.613749999997</v>
          </cell>
        </row>
        <row r="2591">
          <cell r="B2591" t="str">
            <v>I1014</v>
          </cell>
          <cell r="C2591" t="str">
            <v>Alambre Negro Recocido N 16</v>
          </cell>
          <cell r="D2591" t="str">
            <v>kg</v>
          </cell>
          <cell r="E2591">
            <v>0.15</v>
          </cell>
          <cell r="F2591">
            <v>208.26446280991735</v>
          </cell>
          <cell r="G2591">
            <v>31.239669421487601</v>
          </cell>
          <cell r="H2591">
            <v>43957.613692129627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2.5</v>
          </cell>
          <cell r="F2592">
            <v>532.26439272727271</v>
          </cell>
          <cell r="G2592">
            <v>1330.6609818181819</v>
          </cell>
          <cell r="H2592">
            <v>43952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2.5</v>
          </cell>
          <cell r="F2593">
            <v>560.1797864727273</v>
          </cell>
          <cell r="G2593">
            <v>1400.4494661818183</v>
          </cell>
          <cell r="H2593">
            <v>43952</v>
          </cell>
        </row>
        <row r="2594">
          <cell r="B2594" t="str">
            <v>I1315</v>
          </cell>
          <cell r="C2594" t="str">
            <v>Traslado De Bomba</v>
          </cell>
          <cell r="D2594" t="str">
            <v>u</v>
          </cell>
          <cell r="E2594">
            <v>1.6528925619834711E-2</v>
          </cell>
          <cell r="F2594">
            <v>26000</v>
          </cell>
          <cell r="G2594">
            <v>429.75206611570252</v>
          </cell>
          <cell r="H2594">
            <v>43952</v>
          </cell>
          <cell r="I2594" t="str">
            <v>80 servicios para 4840 m2</v>
          </cell>
        </row>
        <row r="2595">
          <cell r="B2595" t="str">
            <v>I1314</v>
          </cell>
          <cell r="C2595" t="str">
            <v>Servicio De Bombeo</v>
          </cell>
          <cell r="D2595" t="str">
            <v>m3</v>
          </cell>
          <cell r="E2595">
            <v>0.15</v>
          </cell>
          <cell r="F2595">
            <v>210</v>
          </cell>
          <cell r="G2595">
            <v>31.5</v>
          </cell>
          <cell r="H2595">
            <v>43952</v>
          </cell>
        </row>
        <row r="2597">
          <cell r="A2597" t="str">
            <v>T1452</v>
          </cell>
          <cell r="C2597" t="str">
            <v>Hormigón De Limpieza Por M2</v>
          </cell>
          <cell r="D2597" t="str">
            <v>m2</v>
          </cell>
          <cell r="G2597">
            <v>906.93360407272723</v>
          </cell>
          <cell r="H2597">
            <v>43952</v>
          </cell>
          <cell r="I2597" t="str">
            <v>04 FUNDACIONES</v>
          </cell>
        </row>
        <row r="2598">
          <cell r="B2598" t="str">
            <v>I1009</v>
          </cell>
          <cell r="C2598" t="str">
            <v>Hormigon Elaborado H21</v>
          </cell>
          <cell r="D2598" t="str">
            <v>m3</v>
          </cell>
          <cell r="E2598">
            <v>7.0000000000000007E-2</v>
          </cell>
          <cell r="F2598">
            <v>5450</v>
          </cell>
          <cell r="G2598">
            <v>381.50000000000006</v>
          </cell>
          <cell r="H2598">
            <v>43952</v>
          </cell>
        </row>
        <row r="2599">
          <cell r="B2599" t="str">
            <v>I1017</v>
          </cell>
          <cell r="C2599" t="str">
            <v>Oficial Hormigon</v>
          </cell>
          <cell r="D2599" t="str">
            <v>hs</v>
          </cell>
          <cell r="E2599">
            <v>0.5</v>
          </cell>
          <cell r="F2599">
            <v>560.1797864727273</v>
          </cell>
          <cell r="G2599">
            <v>280.08989323636365</v>
          </cell>
          <cell r="H2599">
            <v>43952</v>
          </cell>
        </row>
        <row r="2600">
          <cell r="B2600" t="str">
            <v>I1018</v>
          </cell>
          <cell r="C2600" t="str">
            <v>Ayudante Hormigon</v>
          </cell>
          <cell r="D2600" t="str">
            <v>hs</v>
          </cell>
          <cell r="E2600">
            <v>0.5</v>
          </cell>
          <cell r="F2600">
            <v>490.68742167272717</v>
          </cell>
          <cell r="G2600">
            <v>245.34371083636358</v>
          </cell>
          <cell r="H2600">
            <v>43952</v>
          </cell>
        </row>
        <row r="2602">
          <cell r="A2602" t="str">
            <v>T1453</v>
          </cell>
          <cell r="C2602" t="str">
            <v>Hormigón De Limpieza Por M3</v>
          </cell>
          <cell r="D2602" t="str">
            <v>m3</v>
          </cell>
          <cell r="G2602">
            <v>12956.194343896103</v>
          </cell>
          <cell r="H2602">
            <v>43952</v>
          </cell>
          <cell r="I2602" t="str">
            <v>04 FUNDACIONES</v>
          </cell>
        </row>
        <row r="2603">
          <cell r="B2603" t="str">
            <v>I1009</v>
          </cell>
          <cell r="C2603" t="str">
            <v>Hormigon Elaborado H21</v>
          </cell>
          <cell r="D2603" t="str">
            <v>m3</v>
          </cell>
          <cell r="E2603">
            <v>1</v>
          </cell>
          <cell r="F2603">
            <v>5450</v>
          </cell>
          <cell r="G2603">
            <v>5450</v>
          </cell>
          <cell r="H2603">
            <v>43952</v>
          </cell>
        </row>
        <row r="2604">
          <cell r="B2604" t="str">
            <v>I1017</v>
          </cell>
          <cell r="C2604" t="str">
            <v>Oficial Hormigon</v>
          </cell>
          <cell r="D2604" t="str">
            <v>hs</v>
          </cell>
          <cell r="E2604">
            <v>7.1428571428571423</v>
          </cell>
          <cell r="F2604">
            <v>560.1797864727273</v>
          </cell>
          <cell r="G2604">
            <v>4001.284189090909</v>
          </cell>
          <cell r="H2604">
            <v>43952</v>
          </cell>
          <cell r="I2604" t="str">
            <v>0,5 HS/M2 ESP 7 CM</v>
          </cell>
        </row>
        <row r="2605">
          <cell r="B2605" t="str">
            <v>I1018</v>
          </cell>
          <cell r="C2605" t="str">
            <v>Ayudante Hormigon</v>
          </cell>
          <cell r="D2605" t="str">
            <v>hs</v>
          </cell>
          <cell r="E2605">
            <v>7.1428571428571423</v>
          </cell>
          <cell r="F2605">
            <v>490.68742167272717</v>
          </cell>
          <cell r="G2605">
            <v>3504.910154805194</v>
          </cell>
          <cell r="H2605">
            <v>43952</v>
          </cell>
          <cell r="I2605" t="str">
            <v>0,5 HS/M2 ESP 7 CM</v>
          </cell>
        </row>
        <row r="2607">
          <cell r="A2607" t="str">
            <v>T1454</v>
          </cell>
          <cell r="C2607" t="str">
            <v>Solado Preventivo De Anden (Ancho 1,50 Mts)</v>
          </cell>
          <cell r="D2607" t="str">
            <v>ml</v>
          </cell>
          <cell r="G2607">
            <v>2675.3648092214598</v>
          </cell>
          <cell r="H2607">
            <v>43892.352141203701</v>
          </cell>
          <cell r="I2607" t="str">
            <v>11 PISOS</v>
          </cell>
        </row>
        <row r="2608">
          <cell r="B2608" t="str">
            <v>I1451</v>
          </cell>
          <cell r="C2608" t="str">
            <v>Baldosa Táctil Amarilla 30X30</v>
          </cell>
          <cell r="D2608" t="str">
            <v>m2</v>
          </cell>
          <cell r="E2608">
            <v>0.64406779661016944</v>
          </cell>
          <cell r="F2608">
            <v>413.22314049586777</v>
          </cell>
          <cell r="G2608">
            <v>266.14371760750805</v>
          </cell>
          <cell r="H2608">
            <v>43957.621678240743</v>
          </cell>
        </row>
        <row r="2609">
          <cell r="B2609" t="str">
            <v>I1453</v>
          </cell>
          <cell r="C2609" t="str">
            <v>Baldosa Guía Para No Videntes Blanco Rústico, 30X30</v>
          </cell>
          <cell r="D2609" t="str">
            <v>m2</v>
          </cell>
          <cell r="E2609">
            <v>0.32203389830508472</v>
          </cell>
          <cell r="F2609">
            <v>413.22314049586777</v>
          </cell>
          <cell r="G2609">
            <v>133.07185880375403</v>
          </cell>
          <cell r="H2609">
            <v>43892.352141203701</v>
          </cell>
        </row>
        <row r="2610">
          <cell r="B2610" t="str">
            <v>I1454</v>
          </cell>
          <cell r="C2610" t="str">
            <v>Baldosón 100 Panes Negro 30X30</v>
          </cell>
          <cell r="D2610" t="str">
            <v>m2</v>
          </cell>
          <cell r="E2610">
            <v>0.32203389830508472</v>
          </cell>
          <cell r="F2610">
            <v>326.44628099173553</v>
          </cell>
          <cell r="G2610">
            <v>105.12676845496567</v>
          </cell>
          <cell r="H2610">
            <v>43957.621678240743</v>
          </cell>
        </row>
        <row r="2611">
          <cell r="B2611" t="str">
            <v>I1455</v>
          </cell>
          <cell r="C2611" t="str">
            <v>Baldosón Con Bordes Biselados 30X30</v>
          </cell>
          <cell r="D2611" t="str">
            <v>m2</v>
          </cell>
          <cell r="E2611">
            <v>0.32203389830508472</v>
          </cell>
          <cell r="F2611">
            <v>297.52066115702479</v>
          </cell>
          <cell r="G2611">
            <v>95.811738338702895</v>
          </cell>
          <cell r="H2611">
            <v>43957.621678240743</v>
          </cell>
        </row>
        <row r="2612">
          <cell r="B2612" t="str">
            <v>I1457</v>
          </cell>
          <cell r="C2612" t="str">
            <v>Ferrite Colorante Amarillo</v>
          </cell>
          <cell r="D2612" t="str">
            <v>kg</v>
          </cell>
          <cell r="E2612">
            <v>0.05</v>
          </cell>
          <cell r="F2612">
            <v>50.413223140495866</v>
          </cell>
          <cell r="G2612">
            <v>2.5206611570247937</v>
          </cell>
          <cell r="H2612">
            <v>43957.621851851851</v>
          </cell>
        </row>
        <row r="2613">
          <cell r="B2613" t="str">
            <v>I1456</v>
          </cell>
          <cell r="C2613" t="str">
            <v>Pastina Blanca X 5 Kg</v>
          </cell>
          <cell r="D2613" t="str">
            <v>kg</v>
          </cell>
          <cell r="E2613">
            <v>1</v>
          </cell>
          <cell r="F2613">
            <v>102.31404958677686</v>
          </cell>
          <cell r="G2613">
            <v>102.31404958677686</v>
          </cell>
          <cell r="H2613">
            <v>43957.621793981481</v>
          </cell>
        </row>
        <row r="2614">
          <cell r="B2614" t="str">
            <v>I1004</v>
          </cell>
          <cell r="C2614" t="str">
            <v>Oficial</v>
          </cell>
          <cell r="D2614" t="str">
            <v>hs</v>
          </cell>
          <cell r="E2614">
            <v>2.25</v>
          </cell>
          <cell r="F2614">
            <v>466.81648872727277</v>
          </cell>
          <cell r="G2614">
            <v>1050.3370996363637</v>
          </cell>
          <cell r="H2614">
            <v>43952</v>
          </cell>
        </row>
        <row r="2615">
          <cell r="B2615" t="str">
            <v>I1005</v>
          </cell>
          <cell r="C2615" t="str">
            <v>Ayudante</v>
          </cell>
          <cell r="D2615" t="str">
            <v>hs</v>
          </cell>
          <cell r="E2615">
            <v>2.25</v>
          </cell>
          <cell r="F2615">
            <v>408.90618472727266</v>
          </cell>
          <cell r="G2615">
            <v>920.03891563636353</v>
          </cell>
          <cell r="H2615">
            <v>43952</v>
          </cell>
        </row>
        <row r="2617">
          <cell r="A2617" t="str">
            <v>T1455</v>
          </cell>
          <cell r="C2617" t="str">
            <v>Solado Preventivo De Anden (Ancho 1,50 Mts) Por M2</v>
          </cell>
          <cell r="D2617" t="str">
            <v>m2</v>
          </cell>
          <cell r="G2617">
            <v>1933.8763741917169</v>
          </cell>
          <cell r="H2617">
            <v>43892.352141203701</v>
          </cell>
          <cell r="I2617" t="str">
            <v>11 PISOS</v>
          </cell>
        </row>
        <row r="2618">
          <cell r="B2618" t="str">
            <v>I1451</v>
          </cell>
          <cell r="C2618" t="str">
            <v>Baldosa Táctil Amarilla 30X30</v>
          </cell>
          <cell r="D2618" t="str">
            <v>m2</v>
          </cell>
          <cell r="E2618">
            <v>0.42937853107344631</v>
          </cell>
          <cell r="F2618">
            <v>413.22314049586777</v>
          </cell>
          <cell r="G2618">
            <v>177.42914507167202</v>
          </cell>
          <cell r="H2618">
            <v>43957.621678240743</v>
          </cell>
          <cell r="I2618">
            <v>0.64406779661016944</v>
          </cell>
        </row>
        <row r="2619">
          <cell r="B2619" t="str">
            <v>I1453</v>
          </cell>
          <cell r="C2619" t="str">
            <v>Baldosa Guía Para No Videntes Blanco Rústico, 30X30</v>
          </cell>
          <cell r="D2619" t="str">
            <v>m2</v>
          </cell>
          <cell r="E2619">
            <v>0.21468926553672316</v>
          </cell>
          <cell r="F2619">
            <v>413.22314049586777</v>
          </cell>
          <cell r="G2619">
            <v>88.714572535836012</v>
          </cell>
          <cell r="H2619">
            <v>43892.352141203701</v>
          </cell>
          <cell r="I2619">
            <v>0.32203389830508472</v>
          </cell>
        </row>
        <row r="2620">
          <cell r="B2620" t="str">
            <v>I1454</v>
          </cell>
          <cell r="C2620" t="str">
            <v>Baldosón 100 Panes Negro 30X30</v>
          </cell>
          <cell r="D2620" t="str">
            <v>m2</v>
          </cell>
          <cell r="E2620">
            <v>0.21468926553672316</v>
          </cell>
          <cell r="F2620">
            <v>326.44628099173553</v>
          </cell>
          <cell r="G2620">
            <v>70.084512303310447</v>
          </cell>
          <cell r="H2620">
            <v>43957.621678240743</v>
          </cell>
          <cell r="I2620">
            <v>0.32203389830508472</v>
          </cell>
        </row>
        <row r="2621">
          <cell r="B2621" t="str">
            <v>I1455</v>
          </cell>
          <cell r="C2621" t="str">
            <v>Baldosón Con Bordes Biselados 30X30</v>
          </cell>
          <cell r="D2621" t="str">
            <v>m2</v>
          </cell>
          <cell r="E2621">
            <v>0.21468926553672316</v>
          </cell>
          <cell r="F2621">
            <v>297.52066115702479</v>
          </cell>
          <cell r="G2621">
            <v>63.87449222580193</v>
          </cell>
          <cell r="H2621">
            <v>43957.621678240743</v>
          </cell>
          <cell r="I2621">
            <v>0.32203389830508472</v>
          </cell>
        </row>
        <row r="2622">
          <cell r="B2622" t="str">
            <v>I1457</v>
          </cell>
          <cell r="C2622" t="str">
            <v>Ferrite Colorante Amarillo</v>
          </cell>
          <cell r="D2622" t="str">
            <v>kg</v>
          </cell>
          <cell r="E2622">
            <v>3.3333333333333333E-2</v>
          </cell>
          <cell r="F2622">
            <v>50.413223140495866</v>
          </cell>
          <cell r="G2622">
            <v>1.6804407713498621</v>
          </cell>
          <cell r="H2622">
            <v>43957.621851851851</v>
          </cell>
          <cell r="I2622">
            <v>0.05</v>
          </cell>
        </row>
        <row r="2623">
          <cell r="B2623" t="str">
            <v>I1456</v>
          </cell>
          <cell r="C2623" t="str">
            <v>Pastina Blanca X 5 Kg</v>
          </cell>
          <cell r="D2623" t="str">
            <v>kg</v>
          </cell>
          <cell r="E2623">
            <v>0.66666666666666663</v>
          </cell>
          <cell r="F2623">
            <v>102.31404958677686</v>
          </cell>
          <cell r="G2623">
            <v>68.209366391184574</v>
          </cell>
          <cell r="H2623">
            <v>43957.621793981481</v>
          </cell>
          <cell r="I2623">
            <v>1</v>
          </cell>
        </row>
        <row r="2624">
          <cell r="B2624" t="str">
            <v>T1028</v>
          </cell>
          <cell r="C2624" t="str">
            <v>Mat. - Mortero 1/4:1:4</v>
          </cell>
          <cell r="D2624" t="str">
            <v>m3</v>
          </cell>
          <cell r="E2624">
            <v>0.04</v>
          </cell>
          <cell r="F2624">
            <v>3757.4958677685954</v>
          </cell>
          <cell r="G2624">
            <v>150.29983471074382</v>
          </cell>
          <cell r="H2624">
            <v>43957.613113425927</v>
          </cell>
        </row>
        <row r="2625">
          <cell r="B2625" t="str">
            <v>I1004</v>
          </cell>
          <cell r="C2625" t="str">
            <v>Oficial</v>
          </cell>
          <cell r="D2625" t="str">
            <v>hs</v>
          </cell>
          <cell r="E2625">
            <v>1.5</v>
          </cell>
          <cell r="F2625">
            <v>466.81648872727277</v>
          </cell>
          <cell r="G2625">
            <v>700.22473309090913</v>
          </cell>
          <cell r="H2625">
            <v>43952</v>
          </cell>
          <cell r="I2625">
            <v>2</v>
          </cell>
        </row>
        <row r="2626">
          <cell r="B2626" t="str">
            <v>I1005</v>
          </cell>
          <cell r="C2626" t="str">
            <v>Ayudante</v>
          </cell>
          <cell r="D2626" t="str">
            <v>hs</v>
          </cell>
          <cell r="E2626">
            <v>1.5</v>
          </cell>
          <cell r="F2626">
            <v>408.90618472727266</v>
          </cell>
          <cell r="G2626">
            <v>613.35927709090902</v>
          </cell>
          <cell r="H2626">
            <v>43952</v>
          </cell>
          <cell r="I2626">
            <v>2</v>
          </cell>
        </row>
        <row r="2628">
          <cell r="A2628" t="str">
            <v>T1456</v>
          </cell>
          <cell r="C2628" t="str">
            <v>Solado De Hormigón Fratasado En Anden, Esp 7 Cm Con Malla De Acero</v>
          </cell>
          <cell r="D2628" t="str">
            <v>m2</v>
          </cell>
          <cell r="G2628">
            <v>2613.3636834879708</v>
          </cell>
          <cell r="H2628">
            <v>43892.517627314817</v>
          </cell>
          <cell r="I2628" t="str">
            <v>11 PISOS</v>
          </cell>
        </row>
        <row r="2629">
          <cell r="B2629" t="str">
            <v>I1019</v>
          </cell>
          <cell r="C2629" t="str">
            <v>Hormigon Elaborado H30</v>
          </cell>
          <cell r="D2629" t="str">
            <v>m3</v>
          </cell>
          <cell r="E2629">
            <v>7.0000000000000007E-2</v>
          </cell>
          <cell r="F2629">
            <v>5590</v>
          </cell>
          <cell r="G2629">
            <v>391.3</v>
          </cell>
          <cell r="H2629">
            <v>43952</v>
          </cell>
        </row>
        <row r="2630">
          <cell r="B2630" t="str">
            <v>I1314</v>
          </cell>
          <cell r="C2630" t="str">
            <v>Servicio De Bombeo</v>
          </cell>
          <cell r="D2630" t="str">
            <v>m3</v>
          </cell>
          <cell r="E2630">
            <v>7.0000000000000007E-2</v>
          </cell>
          <cell r="F2630">
            <v>210</v>
          </cell>
          <cell r="G2630">
            <v>14.700000000000001</v>
          </cell>
          <cell r="H2630">
            <v>43952</v>
          </cell>
        </row>
        <row r="2631">
          <cell r="B2631" t="str">
            <v>I1315</v>
          </cell>
          <cell r="C2631" t="str">
            <v>Traslado De Bomba</v>
          </cell>
          <cell r="D2631" t="str">
            <v>u</v>
          </cell>
          <cell r="E2631">
            <v>1.6666666666666666E-2</v>
          </cell>
          <cell r="F2631">
            <v>26000</v>
          </cell>
          <cell r="G2631">
            <v>433.33333333333331</v>
          </cell>
          <cell r="H2631">
            <v>43952</v>
          </cell>
        </row>
        <row r="2632">
          <cell r="B2632" t="str">
            <v>I1466</v>
          </cell>
          <cell r="C2632" t="str">
            <v>Malla De Alambre Electrosoldada 5X5</v>
          </cell>
          <cell r="D2632" t="str">
            <v>m2</v>
          </cell>
          <cell r="E2632">
            <v>6.9444444444444448E-2</v>
          </cell>
          <cell r="F2632">
            <v>289.6694214876033</v>
          </cell>
          <cell r="G2632">
            <v>20.115932047750231</v>
          </cell>
          <cell r="H2632">
            <v>43957.622083333335</v>
          </cell>
        </row>
        <row r="2633">
          <cell r="B2633" t="str">
            <v>I1458</v>
          </cell>
          <cell r="C2633" t="str">
            <v>Sika Primer 250Ml Imprimación Selladores Poliuretanicos</v>
          </cell>
          <cell r="D2633" t="str">
            <v>u</v>
          </cell>
          <cell r="E2633">
            <v>0.05</v>
          </cell>
          <cell r="F2633">
            <v>729.75206611570252</v>
          </cell>
          <cell r="G2633">
            <v>36.487603305785129</v>
          </cell>
          <cell r="H2633">
            <v>43957.62190972222</v>
          </cell>
          <cell r="I2633" t="str">
            <v>rinde 20 m2</v>
          </cell>
        </row>
        <row r="2634">
          <cell r="B2634" t="str">
            <v>I1459</v>
          </cell>
          <cell r="C2634" t="str">
            <v>Sellador Sikaflex 1A Plus Poliuretano 600Ml (Rinde 6 Ml)</v>
          </cell>
          <cell r="D2634" t="str">
            <v>u</v>
          </cell>
          <cell r="E2634">
            <v>0.22222222222222221</v>
          </cell>
          <cell r="F2634">
            <v>934.71074380165294</v>
          </cell>
          <cell r="G2634">
            <v>207.71349862258953</v>
          </cell>
          <cell r="H2634">
            <v>43957.621967592589</v>
          </cell>
          <cell r="I2634" t="str">
            <v>12 ml de junta por paño de 9 m2</v>
          </cell>
        </row>
        <row r="2635">
          <cell r="B2635" t="str">
            <v>I1461</v>
          </cell>
          <cell r="C2635" t="str">
            <v>Aserradora De Hormigón</v>
          </cell>
          <cell r="D2635" t="str">
            <v>hora</v>
          </cell>
          <cell r="E2635">
            <v>0.8</v>
          </cell>
          <cell r="F2635">
            <v>135.69629831404959</v>
          </cell>
          <cell r="G2635">
            <v>108.55703865123968</v>
          </cell>
          <cell r="H2635">
            <v>43892.517627314817</v>
          </cell>
          <cell r="I2635" t="str">
            <v>15 ML/HORA</v>
          </cell>
        </row>
        <row r="2636">
          <cell r="B2636" t="str">
            <v>I1004</v>
          </cell>
          <cell r="C2636" t="str">
            <v>Oficial</v>
          </cell>
          <cell r="D2636" t="str">
            <v>hs</v>
          </cell>
          <cell r="E2636">
            <v>1.6</v>
          </cell>
          <cell r="F2636">
            <v>466.81648872727277</v>
          </cell>
          <cell r="G2636">
            <v>746.90638196363648</v>
          </cell>
          <cell r="H2636">
            <v>43952</v>
          </cell>
        </row>
        <row r="2637">
          <cell r="B2637" t="str">
            <v>I1005</v>
          </cell>
          <cell r="C2637" t="str">
            <v>Ayudante</v>
          </cell>
          <cell r="D2637" t="str">
            <v>hs</v>
          </cell>
          <cell r="E2637">
            <v>1.6</v>
          </cell>
          <cell r="F2637">
            <v>408.90618472727266</v>
          </cell>
          <cell r="G2637">
            <v>654.2498955636363</v>
          </cell>
          <cell r="H2637">
            <v>43952</v>
          </cell>
        </row>
        <row r="2639">
          <cell r="A2639" t="str">
            <v>T1457</v>
          </cell>
          <cell r="C2639" t="str">
            <v>Losetas Prefabricadas Para Andenes De 700 Kg/M2 De Sobrecarga</v>
          </cell>
          <cell r="D2639" t="str">
            <v>m2</v>
          </cell>
          <cell r="G2639">
            <v>2275.8796394043711</v>
          </cell>
          <cell r="H2639">
            <v>43892.517627314817</v>
          </cell>
          <cell r="I2639" t="str">
            <v>05 ESTRUCTURAS RESISTENTES</v>
          </cell>
        </row>
        <row r="2640">
          <cell r="B2640" t="str">
            <v>I1462</v>
          </cell>
          <cell r="C2640" t="str">
            <v>Losa Hueca Pretensada Tipo 12 M1 (Sobrecarga 700 Kg/M2) Brawley Puesta En Obra (En Tortuguitas)</v>
          </cell>
          <cell r="D2640" t="str">
            <v>m2</v>
          </cell>
          <cell r="E2640">
            <v>1</v>
          </cell>
          <cell r="F2640">
            <v>1577.7222222222222</v>
          </cell>
          <cell r="G2640">
            <v>1577.7222222222222</v>
          </cell>
          <cell r="H2640">
            <v>43892.517627314817</v>
          </cell>
        </row>
        <row r="2641">
          <cell r="B2641" t="str">
            <v>I1463</v>
          </cell>
          <cell r="C2641" t="str">
            <v>Cuadrilla Para Montaje Losa Shap 60</v>
          </cell>
          <cell r="D2641" t="str">
            <v>día</v>
          </cell>
          <cell r="E2641">
            <v>0.01</v>
          </cell>
          <cell r="F2641">
            <v>24133.200000000001</v>
          </cell>
          <cell r="G2641">
            <v>241.33200000000002</v>
          </cell>
          <cell r="H2641">
            <v>43952</v>
          </cell>
          <cell r="I2641" t="str">
            <v>1 dia para ejecutar 100 m2</v>
          </cell>
        </row>
        <row r="2642">
          <cell r="B2642" t="str">
            <v>I1464</v>
          </cell>
          <cell r="C2642" t="str">
            <v>Alquiler Hidrogrua Para Montaje De Losetas Shap 60</v>
          </cell>
          <cell r="D2642" t="str">
            <v>hora</v>
          </cell>
          <cell r="E2642">
            <v>0.08</v>
          </cell>
          <cell r="F2642">
            <v>3451</v>
          </cell>
          <cell r="G2642">
            <v>276.08</v>
          </cell>
          <cell r="H2642">
            <v>43952</v>
          </cell>
          <cell r="I2642" t="str">
            <v>8 hs para hacer 100 m2</v>
          </cell>
        </row>
        <row r="2643">
          <cell r="B2643" t="str">
            <v>T1025</v>
          </cell>
          <cell r="C2643" t="str">
            <v>Mat. - Mortero 1:3</v>
          </cell>
          <cell r="D2643" t="str">
            <v>m3</v>
          </cell>
          <cell r="E2643">
            <v>0.02</v>
          </cell>
          <cell r="F2643">
            <v>5534.3801652892562</v>
          </cell>
          <cell r="G2643">
            <v>110.68760330578513</v>
          </cell>
          <cell r="H2643">
            <v>43957.613171296296</v>
          </cell>
          <cell r="I2643" t="str">
            <v>20 litros para toma de juntas</v>
          </cell>
        </row>
        <row r="2644">
          <cell r="B2644" t="str">
            <v>I1004</v>
          </cell>
          <cell r="C2644" t="str">
            <v>Oficial</v>
          </cell>
          <cell r="D2644" t="str">
            <v>hs</v>
          </cell>
          <cell r="E2644">
            <v>0.08</v>
          </cell>
          <cell r="F2644">
            <v>466.81648872727277</v>
          </cell>
          <cell r="G2644">
            <v>37.345319098181825</v>
          </cell>
          <cell r="H2644">
            <v>43952</v>
          </cell>
          <cell r="I2644" t="str">
            <v>8 hs para hacer 100 m2</v>
          </cell>
        </row>
        <row r="2645">
          <cell r="B2645" t="str">
            <v>I1005</v>
          </cell>
          <cell r="C2645" t="str">
            <v>Ayudante</v>
          </cell>
          <cell r="D2645" t="str">
            <v>hs</v>
          </cell>
          <cell r="E2645">
            <v>0.08</v>
          </cell>
          <cell r="F2645">
            <v>408.90618472727266</v>
          </cell>
          <cell r="G2645">
            <v>32.712494778181814</v>
          </cell>
          <cell r="H2645">
            <v>43952</v>
          </cell>
          <cell r="I2645" t="str">
            <v>8 hs para hacer 100 m2</v>
          </cell>
        </row>
        <row r="2647">
          <cell r="A2647" t="str">
            <v>T1458</v>
          </cell>
          <cell r="C2647" t="str">
            <v>Nariz De Borde De Andén</v>
          </cell>
          <cell r="D2647" t="str">
            <v>ml</v>
          </cell>
          <cell r="G2647">
            <v>2888.4853218925145</v>
          </cell>
          <cell r="H2647">
            <v>43892.517627314817</v>
          </cell>
          <cell r="I2647" t="str">
            <v>05 ESTRUCTURAS RESISTENTES</v>
          </cell>
        </row>
        <row r="2648">
          <cell r="B2648" t="str">
            <v>I1019</v>
          </cell>
          <cell r="C2648" t="str">
            <v>Hormigon Elaborado H30</v>
          </cell>
          <cell r="D2648" t="str">
            <v>m3</v>
          </cell>
          <cell r="E2648">
            <v>0.12</v>
          </cell>
          <cell r="F2648">
            <v>5590</v>
          </cell>
          <cell r="G2648">
            <v>670.8</v>
          </cell>
          <cell r="H2648">
            <v>43952</v>
          </cell>
          <cell r="I2648">
            <v>1.05</v>
          </cell>
        </row>
        <row r="2649">
          <cell r="B2649" t="str">
            <v>I1011</v>
          </cell>
          <cell r="C2649" t="str">
            <v>Acero  Adn420 Diam 12 Mm</v>
          </cell>
          <cell r="D2649" t="str">
            <v>ton</v>
          </cell>
          <cell r="E2649">
            <v>8.8319999999999996E-3</v>
          </cell>
          <cell r="F2649">
            <v>69569.916308961314</v>
          </cell>
          <cell r="G2649">
            <v>614.44150084074624</v>
          </cell>
          <cell r="H2649">
            <v>43957.613518518519</v>
          </cell>
          <cell r="I2649" t="str">
            <v>6 barras del 8 por ml y 6,7 estribos de 2,4 mts por ml</v>
          </cell>
        </row>
        <row r="2650">
          <cell r="B2650" t="str">
            <v>I1014</v>
          </cell>
          <cell r="C2650" t="str">
            <v>Alambre Negro Recocido N 16</v>
          </cell>
          <cell r="D2650" t="str">
            <v>kg</v>
          </cell>
          <cell r="E2650">
            <v>7.1999999999999995E-2</v>
          </cell>
          <cell r="F2650">
            <v>208.26446280991735</v>
          </cell>
          <cell r="G2650">
            <v>14.995041322314048</v>
          </cell>
          <cell r="H2650">
            <v>43957.613692129627</v>
          </cell>
        </row>
        <row r="2651">
          <cell r="B2651" t="str">
            <v>I1017</v>
          </cell>
          <cell r="C2651" t="str">
            <v>Oficial Hormigon</v>
          </cell>
          <cell r="D2651" t="str">
            <v>hs</v>
          </cell>
          <cell r="E2651">
            <v>1.44</v>
          </cell>
          <cell r="F2651">
            <v>560.1797864727273</v>
          </cell>
          <cell r="G2651">
            <v>806.65889252072725</v>
          </cell>
          <cell r="H2651">
            <v>43952</v>
          </cell>
          <cell r="I2651" t="str">
            <v>12 hs/m3</v>
          </cell>
        </row>
        <row r="2652">
          <cell r="B2652" t="str">
            <v>I1018</v>
          </cell>
          <cell r="C2652" t="str">
            <v>Ayudante Hormigon</v>
          </cell>
          <cell r="D2652" t="str">
            <v>hs</v>
          </cell>
          <cell r="E2652">
            <v>1.44</v>
          </cell>
          <cell r="F2652">
            <v>490.68742167272717</v>
          </cell>
          <cell r="G2652">
            <v>706.58988720872708</v>
          </cell>
          <cell r="H2652">
            <v>43952</v>
          </cell>
          <cell r="I2652" t="str">
            <v>12 hs/m3</v>
          </cell>
        </row>
        <row r="2653">
          <cell r="B2653" t="str">
            <v>I1465</v>
          </cell>
          <cell r="C2653" t="str">
            <v>Encofrado Para Nariz De Anden</v>
          </cell>
          <cell r="D2653" t="str">
            <v>ml</v>
          </cell>
          <cell r="E2653">
            <v>5.0000000000000001E-3</v>
          </cell>
          <cell r="F2653">
            <v>15000</v>
          </cell>
          <cell r="G2653">
            <v>75</v>
          </cell>
          <cell r="H2653">
            <v>43892.517627314817</v>
          </cell>
          <cell r="I2653" t="str">
            <v>amortizable en 200 ml</v>
          </cell>
        </row>
        <row r="2655">
          <cell r="A2655" t="str">
            <v>T1459</v>
          </cell>
          <cell r="C2655" t="str">
            <v xml:space="preserve">Losa In Situ E: 15Cm - H30 - Terminación H° Peinado C/ Bordes Alisados </v>
          </cell>
          <cell r="D2655" t="str">
            <v>m3</v>
          </cell>
          <cell r="G2655">
            <v>29183.631414538813</v>
          </cell>
          <cell r="H2655">
            <v>43952</v>
          </cell>
          <cell r="I2655" t="str">
            <v>05 ESTRUCTURAS RESISTENTES</v>
          </cell>
        </row>
        <row r="2656">
          <cell r="B2656" t="str">
            <v>I1019</v>
          </cell>
          <cell r="C2656" t="str">
            <v>Hormigon Elaborado H30</v>
          </cell>
          <cell r="D2656" t="str">
            <v>m3</v>
          </cell>
          <cell r="E2656">
            <v>1.05</v>
          </cell>
          <cell r="F2656">
            <v>5590</v>
          </cell>
          <cell r="G2656">
            <v>5869.5</v>
          </cell>
          <cell r="H2656">
            <v>43952</v>
          </cell>
        </row>
        <row r="2657">
          <cell r="B2657" t="str">
            <v>I1011</v>
          </cell>
          <cell r="C2657" t="str">
            <v>Acero  Adn420 Diam 12 Mm</v>
          </cell>
          <cell r="D2657" t="str">
            <v>ton</v>
          </cell>
          <cell r="E2657">
            <v>7.0000000000000007E-2</v>
          </cell>
          <cell r="F2657">
            <v>69569.916308961314</v>
          </cell>
          <cell r="G2657">
            <v>4869.8941416272928</v>
          </cell>
          <cell r="H2657">
            <v>43957.613518518519</v>
          </cell>
        </row>
        <row r="2658">
          <cell r="B2658" t="str">
            <v>I1020</v>
          </cell>
          <cell r="C2658" t="str">
            <v>Fenolico De 25 Mm 1.22X2.44 (2,97 M2)</v>
          </cell>
          <cell r="D2658" t="str">
            <v>m2</v>
          </cell>
          <cell r="E2658">
            <v>1</v>
          </cell>
          <cell r="F2658">
            <v>763.20237383978804</v>
          </cell>
          <cell r="G2658">
            <v>763.20237383978804</v>
          </cell>
          <cell r="H2658">
            <v>43957.613807870373</v>
          </cell>
        </row>
        <row r="2659">
          <cell r="B2659" t="str">
            <v>I1013</v>
          </cell>
          <cell r="C2659" t="str">
            <v>Tirante 3X3 Saligna Bruto</v>
          </cell>
          <cell r="D2659" t="str">
            <v>ml</v>
          </cell>
          <cell r="E2659">
            <v>7.4365704286964114</v>
          </cell>
          <cell r="F2659">
            <v>52.683918168269891</v>
          </cell>
          <cell r="G2659">
            <v>391.78766791801746</v>
          </cell>
          <cell r="H2659">
            <v>43957.613634259258</v>
          </cell>
        </row>
        <row r="2660">
          <cell r="B2660" t="str">
            <v>I1015</v>
          </cell>
          <cell r="C2660" t="str">
            <v>Clavos De 2"</v>
          </cell>
          <cell r="D2660" t="str">
            <v>kg</v>
          </cell>
          <cell r="E2660">
            <v>1</v>
          </cell>
          <cell r="F2660">
            <v>144.62809917355372</v>
          </cell>
          <cell r="G2660">
            <v>144.62809917355372</v>
          </cell>
          <cell r="H2660">
            <v>43957.613749999997</v>
          </cell>
        </row>
        <row r="2661">
          <cell r="B2661" t="str">
            <v>I1014</v>
          </cell>
          <cell r="C2661" t="str">
            <v>Alambre Negro Recocido N 16</v>
          </cell>
          <cell r="D2661" t="str">
            <v>kg</v>
          </cell>
          <cell r="E2661">
            <v>0.6</v>
          </cell>
          <cell r="F2661">
            <v>208.26446280991735</v>
          </cell>
          <cell r="G2661">
            <v>124.95867768595041</v>
          </cell>
          <cell r="H2661">
            <v>43957.613692129627</v>
          </cell>
        </row>
        <row r="2662">
          <cell r="B2662" t="str">
            <v>I1001</v>
          </cell>
          <cell r="C2662" t="str">
            <v>Cemento Portland X 50 Kg</v>
          </cell>
          <cell r="D2662" t="str">
            <v>kg</v>
          </cell>
          <cell r="E2662">
            <v>25</v>
          </cell>
          <cell r="F2662">
            <v>8.2314049586776861</v>
          </cell>
          <cell r="G2662">
            <v>205.78512396694214</v>
          </cell>
          <cell r="H2662">
            <v>43957.613171296296</v>
          </cell>
          <cell r="I2662" t="str">
            <v>para terminación superficial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16</v>
          </cell>
          <cell r="F2663">
            <v>560.1797864727273</v>
          </cell>
          <cell r="G2663">
            <v>8962.8765835636368</v>
          </cell>
          <cell r="H2663">
            <v>43952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16</v>
          </cell>
          <cell r="F2664">
            <v>490.68742167272717</v>
          </cell>
          <cell r="G2664">
            <v>7850.9987467636347</v>
          </cell>
          <cell r="H2664">
            <v>43952</v>
          </cell>
        </row>
        <row r="2666">
          <cell r="A2666" t="str">
            <v>T1460</v>
          </cell>
          <cell r="C2666" t="str">
            <v>Modelo De Anden 1. Estructura De Hormigón, Zaparta, Vigas Y Losa In Situ (1200 M2)</v>
          </cell>
          <cell r="D2666" t="str">
            <v>u</v>
          </cell>
          <cell r="G2666">
            <v>16064434.385156898</v>
          </cell>
          <cell r="H2666">
            <v>43892.352141203701</v>
          </cell>
          <cell r="I2666" t="str">
            <v>80 MODELO</v>
          </cell>
        </row>
        <row r="2667">
          <cell r="B2667" t="str">
            <v>T1299</v>
          </cell>
          <cell r="C2667" t="str">
            <v>Excavacion Con Retropala Cat 416</v>
          </cell>
          <cell r="D2667" t="str">
            <v>m3</v>
          </cell>
          <cell r="E2667">
            <v>187.5</v>
          </cell>
          <cell r="F2667">
            <v>562.13433852232629</v>
          </cell>
          <cell r="G2667">
            <v>105400.18847293618</v>
          </cell>
          <cell r="H2667">
            <v>43952</v>
          </cell>
          <cell r="I2667" t="str">
            <v>Anden</v>
          </cell>
        </row>
        <row r="2668">
          <cell r="B2668" t="str">
            <v>T1453</v>
          </cell>
          <cell r="C2668" t="str">
            <v>Hormigón De Limpieza Por M3</v>
          </cell>
          <cell r="D2668" t="str">
            <v>m3</v>
          </cell>
          <cell r="E2668">
            <v>5.25</v>
          </cell>
          <cell r="F2668">
            <v>12956.194343896103</v>
          </cell>
          <cell r="G2668">
            <v>68020.020305454542</v>
          </cell>
          <cell r="H2668">
            <v>43952</v>
          </cell>
          <cell r="I2668" t="str">
            <v>Anden</v>
          </cell>
        </row>
        <row r="2669">
          <cell r="B2669" t="str">
            <v>T1462</v>
          </cell>
          <cell r="C2669" t="str">
            <v>Zapata Corrida De Hormigón Armado Para Fundación De Andenes</v>
          </cell>
          <cell r="D2669" t="str">
            <v>m3</v>
          </cell>
          <cell r="E2669">
            <v>180</v>
          </cell>
          <cell r="F2669">
            <v>22392.005987567569</v>
          </cell>
          <cell r="G2669">
            <v>4030561.0777621623</v>
          </cell>
          <cell r="H2669">
            <v>43952</v>
          </cell>
          <cell r="I2669" t="str">
            <v>Anden</v>
          </cell>
        </row>
        <row r="2670">
          <cell r="B2670" t="str">
            <v>T1039</v>
          </cell>
          <cell r="C2670" t="str">
            <v>Tabiques H30 Fe 60 Kg/M3 (Bombeado)</v>
          </cell>
          <cell r="D2670" t="str">
            <v>m3</v>
          </cell>
          <cell r="E2670">
            <v>108</v>
          </cell>
          <cell r="F2670">
            <v>39737.773062290042</v>
          </cell>
          <cell r="G2670">
            <v>4291679.490727324</v>
          </cell>
          <cell r="H2670">
            <v>43952</v>
          </cell>
          <cell r="I2670" t="str">
            <v>Anden</v>
          </cell>
        </row>
        <row r="2671">
          <cell r="B2671" t="str">
            <v>T1459</v>
          </cell>
          <cell r="C2671" t="str">
            <v xml:space="preserve">Losa In Situ E: 15Cm - H30 - Terminación H° Peinado C/ Bordes Alisados </v>
          </cell>
          <cell r="D2671" t="str">
            <v>m3</v>
          </cell>
          <cell r="E2671">
            <v>180</v>
          </cell>
          <cell r="F2671">
            <v>29183.631414538813</v>
          </cell>
          <cell r="G2671">
            <v>5253053.6546169864</v>
          </cell>
          <cell r="H2671">
            <v>43952</v>
          </cell>
          <cell r="I2671" t="str">
            <v>Anden</v>
          </cell>
        </row>
        <row r="2672">
          <cell r="B2672" t="str">
            <v>T1455</v>
          </cell>
          <cell r="C2672" t="str">
            <v>Solado Preventivo De Anden (Ancho 1,50 Mts) Por M2</v>
          </cell>
          <cell r="D2672" t="str">
            <v>m2</v>
          </cell>
          <cell r="E2672">
            <v>600</v>
          </cell>
          <cell r="F2672">
            <v>1933.8763741917169</v>
          </cell>
          <cell r="G2672">
            <v>1160325.82451503</v>
          </cell>
          <cell r="H2672">
            <v>43892.352141203701</v>
          </cell>
          <cell r="I2672" t="str">
            <v>Anden</v>
          </cell>
        </row>
        <row r="2673">
          <cell r="B2673" t="str">
            <v>T1458</v>
          </cell>
          <cell r="C2673" t="str">
            <v>Nariz De Borde De Andén</v>
          </cell>
          <cell r="D2673" t="str">
            <v>ml</v>
          </cell>
          <cell r="E2673">
            <v>400</v>
          </cell>
          <cell r="F2673">
            <v>2888.4853218925145</v>
          </cell>
          <cell r="G2673">
            <v>1155394.1287570058</v>
          </cell>
          <cell r="H2673">
            <v>43892.517627314817</v>
          </cell>
          <cell r="I2673" t="str">
            <v>Anden</v>
          </cell>
        </row>
        <row r="2675">
          <cell r="A2675" t="str">
            <v>T1461</v>
          </cell>
          <cell r="C2675" t="str">
            <v>Modelo De Anden 2. Estructura De Hormigón, Zapata, Vigas In Situ Y Losas Pretensadas (1200 M2) En Sectores Sin Cámaras De Inspección Y Hormigón In Situ En Sectores Donde Hay Cámaras De Inspección</v>
          </cell>
          <cell r="D2675" t="str">
            <v>u</v>
          </cell>
          <cell r="G2675">
            <v>15297215.916779282</v>
          </cell>
          <cell r="H2675">
            <v>43892.352141203701</v>
          </cell>
          <cell r="I2675" t="str">
            <v>80 MODELO</v>
          </cell>
        </row>
        <row r="2676">
          <cell r="B2676" t="str">
            <v>T1299</v>
          </cell>
          <cell r="C2676" t="str">
            <v>Excavacion Con Retropala Cat 416</v>
          </cell>
          <cell r="D2676" t="str">
            <v>m3</v>
          </cell>
          <cell r="E2676">
            <v>187.5</v>
          </cell>
          <cell r="F2676">
            <v>562.13433852232629</v>
          </cell>
          <cell r="G2676">
            <v>105400.18847293618</v>
          </cell>
          <cell r="H2676">
            <v>43952</v>
          </cell>
          <cell r="I2676" t="str">
            <v>Cuidado, a este modelo le faltan cosas</v>
          </cell>
        </row>
        <row r="2677">
          <cell r="B2677" t="str">
            <v>T1453</v>
          </cell>
          <cell r="C2677" t="str">
            <v>Hormigón De Limpieza Por M3</v>
          </cell>
          <cell r="D2677" t="str">
            <v>m3</v>
          </cell>
          <cell r="E2677">
            <v>5.25</v>
          </cell>
          <cell r="F2677">
            <v>12956.194343896103</v>
          </cell>
          <cell r="G2677">
            <v>68020.020305454542</v>
          </cell>
          <cell r="H2677">
            <v>43952</v>
          </cell>
        </row>
        <row r="2678">
          <cell r="B2678" t="str">
            <v>T1462</v>
          </cell>
          <cell r="C2678" t="str">
            <v>Zapata Corrida De Hormigón Armado Para Fundación De Andenes</v>
          </cell>
          <cell r="D2678" t="str">
            <v>m3</v>
          </cell>
          <cell r="E2678">
            <v>180</v>
          </cell>
          <cell r="F2678">
            <v>22392.005987567569</v>
          </cell>
          <cell r="G2678">
            <v>4030561.0777621623</v>
          </cell>
          <cell r="H2678">
            <v>43952</v>
          </cell>
        </row>
        <row r="2679">
          <cell r="B2679" t="str">
            <v>T1039</v>
          </cell>
          <cell r="C2679" t="str">
            <v>Tabiques H30 Fe 60 Kg/M3 (Bombeado)</v>
          </cell>
          <cell r="D2679" t="str">
            <v>m3</v>
          </cell>
          <cell r="E2679">
            <v>108</v>
          </cell>
          <cell r="F2679">
            <v>39737.773062290042</v>
          </cell>
          <cell r="G2679">
            <v>4291679.490727324</v>
          </cell>
          <cell r="H2679">
            <v>43952</v>
          </cell>
        </row>
        <row r="2680">
          <cell r="B2680" t="str">
            <v>T1459</v>
          </cell>
          <cell r="C2680" t="str">
            <v xml:space="preserve">Losa In Situ E: 15Cm - H30 - Terminación H° Peinado C/ Bordes Alisados </v>
          </cell>
          <cell r="D2680" t="str">
            <v>m3</v>
          </cell>
          <cell r="E2680">
            <v>14.4</v>
          </cell>
          <cell r="F2680">
            <v>29183.631414538813</v>
          </cell>
          <cell r="G2680">
            <v>420244.29236935894</v>
          </cell>
          <cell r="H2680">
            <v>43952</v>
          </cell>
          <cell r="I2680" t="str">
            <v>Sectores en los que hay cámaras de insp.</v>
          </cell>
        </row>
        <row r="2681">
          <cell r="B2681" t="str">
            <v>T1457</v>
          </cell>
          <cell r="C2681" t="str">
            <v>Losetas Prefabricadas Para Andenes De 700 Kg/M2 De Sobrecarga</v>
          </cell>
          <cell r="D2681" t="str">
            <v>m2</v>
          </cell>
          <cell r="E2681">
            <v>1128</v>
          </cell>
          <cell r="F2681">
            <v>2275.8796394043711</v>
          </cell>
          <cell r="G2681">
            <v>2567192.2332481304</v>
          </cell>
          <cell r="H2681">
            <v>43892.517627314817</v>
          </cell>
          <cell r="I2681" t="str">
            <v>Sectores sin cámaras de insp.</v>
          </cell>
        </row>
        <row r="2682">
          <cell r="B2682" t="str">
            <v>T1455</v>
          </cell>
          <cell r="C2682" t="str">
            <v>Solado Preventivo De Anden (Ancho 1,50 Mts) Por M2</v>
          </cell>
          <cell r="D2682" t="str">
            <v>m2</v>
          </cell>
          <cell r="E2682">
            <v>564</v>
          </cell>
          <cell r="F2682">
            <v>1933.8763741917169</v>
          </cell>
          <cell r="G2682">
            <v>1090706.2750441283</v>
          </cell>
          <cell r="H2682">
            <v>43892.352141203701</v>
          </cell>
          <cell r="I2682" t="str">
            <v>600 m2 - 36m2 en sectores de camaras</v>
          </cell>
        </row>
        <row r="2683">
          <cell r="B2683" t="str">
            <v>T1456</v>
          </cell>
          <cell r="C2683" t="str">
            <v>Solado De Hormigón Fratasado En Anden, Esp 7 Cm Con Malla De Acero</v>
          </cell>
          <cell r="D2683" t="str">
            <v>m2</v>
          </cell>
          <cell r="E2683">
            <v>600</v>
          </cell>
          <cell r="F2683">
            <v>2613.3636834879708</v>
          </cell>
          <cell r="G2683">
            <v>1568018.2100927825</v>
          </cell>
          <cell r="H2683">
            <v>43892.517627314817</v>
          </cell>
        </row>
        <row r="2684">
          <cell r="B2684" t="str">
            <v>T1458</v>
          </cell>
          <cell r="C2684" t="str">
            <v>Nariz De Borde De Andén</v>
          </cell>
          <cell r="D2684" t="str">
            <v>ml</v>
          </cell>
          <cell r="E2684">
            <v>400</v>
          </cell>
          <cell r="F2684">
            <v>2888.4853218925145</v>
          </cell>
          <cell r="G2684">
            <v>1155394.1287570058</v>
          </cell>
          <cell r="H2684">
            <v>43892.517627314817</v>
          </cell>
        </row>
        <row r="2686">
          <cell r="A2686" t="str">
            <v>T1462</v>
          </cell>
          <cell r="C2686" t="str">
            <v>Zapata Corrida De Hormigón Armado Para Fundación De Andenes</v>
          </cell>
          <cell r="D2686" t="str">
            <v>m3</v>
          </cell>
          <cell r="G2686">
            <v>22392.005987567569</v>
          </cell>
          <cell r="H2686">
            <v>43952</v>
          </cell>
          <cell r="I2686" t="str">
            <v>04 FUNDACIONES</v>
          </cell>
        </row>
        <row r="2687">
          <cell r="B2687" t="str">
            <v>I1019</v>
          </cell>
          <cell r="C2687" t="str">
            <v>Hormigon Elaborado H30</v>
          </cell>
          <cell r="D2687" t="str">
            <v>m3</v>
          </cell>
          <cell r="E2687">
            <v>1.05</v>
          </cell>
          <cell r="F2687">
            <v>5590</v>
          </cell>
          <cell r="G2687">
            <v>5869.5</v>
          </cell>
          <cell r="H2687">
            <v>43952</v>
          </cell>
        </row>
        <row r="2688">
          <cell r="B2688" t="str">
            <v>I1314</v>
          </cell>
          <cell r="C2688" t="str">
            <v>Servicio De Bombeo</v>
          </cell>
          <cell r="D2688" t="str">
            <v>m3</v>
          </cell>
          <cell r="E2688">
            <v>1.05</v>
          </cell>
          <cell r="F2688">
            <v>210</v>
          </cell>
          <cell r="G2688">
            <v>220.5</v>
          </cell>
          <cell r="H2688">
            <v>43952</v>
          </cell>
        </row>
        <row r="2689">
          <cell r="B2689" t="str">
            <v>I1315</v>
          </cell>
          <cell r="C2689" t="str">
            <v>Traslado De Bomba</v>
          </cell>
          <cell r="D2689" t="str">
            <v>u</v>
          </cell>
          <cell r="E2689">
            <v>1.6666666666666666E-2</v>
          </cell>
          <cell r="F2689">
            <v>26000</v>
          </cell>
          <cell r="G2689">
            <v>433.33333333333331</v>
          </cell>
          <cell r="H2689">
            <v>43952</v>
          </cell>
          <cell r="I2689" t="str">
            <v>1 SERVICIO CADA 60 M3</v>
          </cell>
        </row>
        <row r="2690">
          <cell r="B2690" t="str">
            <v>I1010</v>
          </cell>
          <cell r="C2690" t="str">
            <v>Acero  Adn420 Diam 6 Mm</v>
          </cell>
          <cell r="D2690" t="str">
            <v>ton</v>
          </cell>
          <cell r="E2690">
            <v>7.0000000000000007E-2</v>
          </cell>
          <cell r="F2690">
            <v>70870.817813707225</v>
          </cell>
          <cell r="G2690">
            <v>4960.9572469595059</v>
          </cell>
          <cell r="H2690">
            <v>43957.61346064815</v>
          </cell>
        </row>
        <row r="2691">
          <cell r="B2691" t="str">
            <v>I1014</v>
          </cell>
          <cell r="C2691" t="str">
            <v>Alambre Negro Recocido N 16</v>
          </cell>
          <cell r="D2691" t="str">
            <v>kg</v>
          </cell>
          <cell r="E2691">
            <v>1</v>
          </cell>
          <cell r="F2691">
            <v>208.26446280991735</v>
          </cell>
          <cell r="G2691">
            <v>208.26446280991735</v>
          </cell>
          <cell r="H2691">
            <v>43957.613692129627</v>
          </cell>
        </row>
        <row r="2692">
          <cell r="B2692" t="str">
            <v>I1015</v>
          </cell>
          <cell r="C2692" t="str">
            <v>Clavos De 2"</v>
          </cell>
          <cell r="D2692" t="str">
            <v>kg</v>
          </cell>
          <cell r="E2692">
            <v>0.6</v>
          </cell>
          <cell r="F2692">
            <v>144.62809917355372</v>
          </cell>
          <cell r="G2692">
            <v>86.776859504132233</v>
          </cell>
          <cell r="H2692">
            <v>43957.613749999997</v>
          </cell>
        </row>
        <row r="2693">
          <cell r="B2693" t="str">
            <v>I1012</v>
          </cell>
          <cell r="C2693" t="str">
            <v>Tabla De 1" Saligna Bruto</v>
          </cell>
          <cell r="D2693" t="str">
            <v>m2</v>
          </cell>
          <cell r="E2693">
            <v>0.5</v>
          </cell>
          <cell r="F2693">
            <v>208.00400701227147</v>
          </cell>
          <cell r="G2693">
            <v>104.00200350613574</v>
          </cell>
          <cell r="H2693">
            <v>43957.613576388889</v>
          </cell>
        </row>
        <row r="2694">
          <cell r="B2694" t="str">
            <v>I1017</v>
          </cell>
          <cell r="C2694" t="str">
            <v>Oficial Hormigon</v>
          </cell>
          <cell r="D2694" t="str">
            <v>hs</v>
          </cell>
          <cell r="E2694">
            <v>10</v>
          </cell>
          <cell r="F2694">
            <v>560.1797864727273</v>
          </cell>
          <cell r="G2694">
            <v>5601.797864727273</v>
          </cell>
          <cell r="H2694">
            <v>43952</v>
          </cell>
        </row>
        <row r="2695">
          <cell r="B2695" t="str">
            <v>I1018</v>
          </cell>
          <cell r="C2695" t="str">
            <v>Ayudante Hormigon</v>
          </cell>
          <cell r="D2695" t="str">
            <v>hs</v>
          </cell>
          <cell r="E2695">
            <v>10</v>
          </cell>
          <cell r="F2695">
            <v>490.68742167272717</v>
          </cell>
          <cell r="G2695">
            <v>4906.8742167272721</v>
          </cell>
          <cell r="H2695">
            <v>43952</v>
          </cell>
        </row>
        <row r="2697">
          <cell r="A2697" t="str">
            <v>T1463</v>
          </cell>
          <cell r="C2697" t="str">
            <v>Contrapiso Rdc Esp 15 Cm, Con Malla Fi 6 15X15</v>
          </cell>
          <cell r="D2697" t="str">
            <v>m2</v>
          </cell>
          <cell r="G2697">
            <v>2021.8494935045605</v>
          </cell>
          <cell r="H2697">
            <v>43952</v>
          </cell>
          <cell r="I2697" t="str">
            <v>09 CONTRAPISOS</v>
          </cell>
        </row>
        <row r="2698">
          <cell r="B2698" t="str">
            <v>I1467</v>
          </cell>
          <cell r="C2698" t="str">
            <v>Rdc 4 Bombeable</v>
          </cell>
          <cell r="D2698" t="str">
            <v>m3</v>
          </cell>
          <cell r="E2698">
            <v>0.155</v>
          </cell>
          <cell r="F2698">
            <v>5320</v>
          </cell>
          <cell r="G2698">
            <v>824.6</v>
          </cell>
          <cell r="H2698">
            <v>43952</v>
          </cell>
        </row>
        <row r="2699">
          <cell r="B2699" t="str">
            <v>I1314</v>
          </cell>
          <cell r="C2699" t="str">
            <v>Servicio De Bombeo</v>
          </cell>
          <cell r="D2699" t="str">
            <v>m3</v>
          </cell>
          <cell r="E2699">
            <v>0.16</v>
          </cell>
          <cell r="F2699">
            <v>210</v>
          </cell>
          <cell r="G2699">
            <v>33.6</v>
          </cell>
          <cell r="H2699">
            <v>43952</v>
          </cell>
        </row>
        <row r="2700">
          <cell r="B2700" t="str">
            <v>I1315</v>
          </cell>
          <cell r="C2700" t="str">
            <v>Traslado De Bomba</v>
          </cell>
          <cell r="D2700" t="str">
            <v>u</v>
          </cell>
          <cell r="E2700">
            <v>7.5471698113207548E-3</v>
          </cell>
          <cell r="F2700">
            <v>26000</v>
          </cell>
          <cell r="G2700">
            <v>196.22641509433961</v>
          </cell>
          <cell r="H2700">
            <v>43952</v>
          </cell>
          <cell r="I2700" t="str">
            <v>4 SERV PARA 530 M2</v>
          </cell>
        </row>
        <row r="2701">
          <cell r="B2701" t="str">
            <v>I1037</v>
          </cell>
          <cell r="C2701" t="str">
            <v>Malla 15X15 6Mm. (6X2.15Mts.) Q84</v>
          </cell>
          <cell r="D2701" t="str">
            <v>u</v>
          </cell>
          <cell r="E2701">
            <v>8.5271317829457377E-2</v>
          </cell>
          <cell r="F2701">
            <v>1853.8677685950413</v>
          </cell>
          <cell r="G2701">
            <v>158.08174770965471</v>
          </cell>
          <cell r="H2701">
            <v>43957.614675925928</v>
          </cell>
        </row>
        <row r="2702">
          <cell r="B2702" t="str">
            <v>I1014</v>
          </cell>
          <cell r="C2702" t="str">
            <v>Alambre Negro Recocido N 16</v>
          </cell>
          <cell r="D2702" t="str">
            <v>kg</v>
          </cell>
          <cell r="E2702">
            <v>0.15</v>
          </cell>
          <cell r="F2702">
            <v>208.26446280991735</v>
          </cell>
          <cell r="G2702">
            <v>31.239669421487601</v>
          </cell>
          <cell r="H2702">
            <v>43957.613692129627</v>
          </cell>
        </row>
        <row r="2703">
          <cell r="B2703" t="str">
            <v>I1015</v>
          </cell>
          <cell r="C2703" t="str">
            <v>Clavos De 2"</v>
          </cell>
          <cell r="D2703" t="str">
            <v>kg</v>
          </cell>
          <cell r="E2703">
            <v>0.15</v>
          </cell>
          <cell r="F2703">
            <v>144.62809917355372</v>
          </cell>
          <cell r="G2703">
            <v>21.694214876033058</v>
          </cell>
          <cell r="H2703">
            <v>43957.613749999997</v>
          </cell>
        </row>
        <row r="2704">
          <cell r="B2704" t="str">
            <v>I1012</v>
          </cell>
          <cell r="C2704" t="str">
            <v>Tabla De 1" Saligna Bruto</v>
          </cell>
          <cell r="D2704" t="str">
            <v>m2</v>
          </cell>
          <cell r="E2704">
            <v>0.1</v>
          </cell>
          <cell r="F2704">
            <v>208.00400701227147</v>
          </cell>
          <cell r="G2704">
            <v>20.800400701227147</v>
          </cell>
          <cell r="H2704">
            <v>43957.613576388889</v>
          </cell>
        </row>
        <row r="2705">
          <cell r="B2705" t="str">
            <v>I1017</v>
          </cell>
          <cell r="C2705" t="str">
            <v>Oficial Hormigon</v>
          </cell>
          <cell r="D2705" t="str">
            <v>hs</v>
          </cell>
          <cell r="E2705">
            <v>0.7</v>
          </cell>
          <cell r="F2705">
            <v>560.1797864727273</v>
          </cell>
          <cell r="G2705">
            <v>392.12585053090908</v>
          </cell>
          <cell r="H2705">
            <v>43952</v>
          </cell>
        </row>
        <row r="2706">
          <cell r="B2706" t="str">
            <v>I1018</v>
          </cell>
          <cell r="C2706" t="str">
            <v>Ayudante Hormigon</v>
          </cell>
          <cell r="D2706" t="str">
            <v>hs</v>
          </cell>
          <cell r="E2706">
            <v>0.7</v>
          </cell>
          <cell r="F2706">
            <v>490.68742167272717</v>
          </cell>
          <cell r="G2706">
            <v>343.48119517090902</v>
          </cell>
          <cell r="H2706">
            <v>43952</v>
          </cell>
        </row>
        <row r="2708">
          <cell r="A2708" t="str">
            <v>T1464</v>
          </cell>
          <cell r="C2708" t="str">
            <v>Relleno En Zona De Andenes Con Rdc 4</v>
          </cell>
          <cell r="D2708" t="str">
            <v>m3</v>
          </cell>
          <cell r="G2708">
            <v>6877.2213314161036</v>
          </cell>
          <cell r="H2708">
            <v>43952</v>
          </cell>
          <cell r="I2708" t="str">
            <v>04 FUNDACIONES</v>
          </cell>
        </row>
        <row r="2709">
          <cell r="B2709" t="str">
            <v>I1467</v>
          </cell>
          <cell r="C2709" t="str">
            <v>Rdc 4 Bombeable</v>
          </cell>
          <cell r="D2709" t="str">
            <v>m3</v>
          </cell>
          <cell r="E2709">
            <v>1.03</v>
          </cell>
          <cell r="F2709">
            <v>5320</v>
          </cell>
          <cell r="G2709">
            <v>5479.6</v>
          </cell>
          <cell r="H2709">
            <v>43952</v>
          </cell>
        </row>
        <row r="2710">
          <cell r="B2710" t="str">
            <v>I1314</v>
          </cell>
          <cell r="C2710" t="str">
            <v>Servicio De Bombeo</v>
          </cell>
          <cell r="D2710" t="str">
            <v>m3</v>
          </cell>
          <cell r="E2710">
            <v>1.03</v>
          </cell>
          <cell r="F2710">
            <v>210</v>
          </cell>
          <cell r="G2710">
            <v>216.3</v>
          </cell>
          <cell r="H2710">
            <v>43952</v>
          </cell>
        </row>
        <row r="2711">
          <cell r="B2711" t="str">
            <v>I1315</v>
          </cell>
          <cell r="C2711" t="str">
            <v>Traslado De Bomba</v>
          </cell>
          <cell r="D2711" t="str">
            <v>u</v>
          </cell>
          <cell r="E2711">
            <v>1.7142857142857144E-2</v>
          </cell>
          <cell r="F2711">
            <v>26000</v>
          </cell>
          <cell r="G2711">
            <v>445.71428571428572</v>
          </cell>
          <cell r="H2711">
            <v>43952</v>
          </cell>
          <cell r="I2711" t="str">
            <v>24 SERVICIOS PARA 1400 M3</v>
          </cell>
        </row>
        <row r="2712">
          <cell r="B2712" t="str">
            <v>I1017</v>
          </cell>
          <cell r="C2712" t="str">
            <v>Oficial Hormigon</v>
          </cell>
          <cell r="D2712" t="str">
            <v>hs</v>
          </cell>
          <cell r="E2712">
            <v>0.7</v>
          </cell>
          <cell r="F2712">
            <v>560.1797864727273</v>
          </cell>
          <cell r="G2712">
            <v>392.12585053090908</v>
          </cell>
          <cell r="H2712">
            <v>43952</v>
          </cell>
        </row>
        <row r="2713">
          <cell r="B2713" t="str">
            <v>I1018</v>
          </cell>
          <cell r="C2713" t="str">
            <v>Ayudante Hormigon</v>
          </cell>
          <cell r="D2713" t="str">
            <v>hs</v>
          </cell>
          <cell r="E2713">
            <v>0.7</v>
          </cell>
          <cell r="F2713">
            <v>490.68742167272717</v>
          </cell>
          <cell r="G2713">
            <v>343.48119517090902</v>
          </cell>
          <cell r="H2713">
            <v>43952</v>
          </cell>
        </row>
        <row r="2715">
          <cell r="A2715" t="str">
            <v>T1465</v>
          </cell>
          <cell r="C2715" t="str">
            <v>Carpeta De Nivelación Mortero 1:3,  Esp:2 Cm (Incluye Membrana De 200 Micrones)</v>
          </cell>
          <cell r="D2715" t="str">
            <v>m2</v>
          </cell>
          <cell r="G2715">
            <v>608.92124474181821</v>
          </cell>
          <cell r="H2715">
            <v>43952</v>
          </cell>
          <cell r="I2715" t="str">
            <v>10 CARPETAS</v>
          </cell>
        </row>
        <row r="2716">
          <cell r="B2716" t="str">
            <v>I1318</v>
          </cell>
          <cell r="C2716" t="str">
            <v>Film Polietileno Nylon Negro De 2X50Mts Espesor 200 Micrones</v>
          </cell>
          <cell r="D2716" t="str">
            <v>u</v>
          </cell>
          <cell r="E2716">
            <v>1.0500000000000001E-2</v>
          </cell>
          <cell r="F2716">
            <v>1446.2809917355373</v>
          </cell>
          <cell r="G2716">
            <v>15.185950413223143</v>
          </cell>
          <cell r="H2716">
            <v>43957.618495370371</v>
          </cell>
        </row>
        <row r="2717">
          <cell r="B2717" t="str">
            <v>T1025</v>
          </cell>
          <cell r="C2717" t="str">
            <v>Mat. - Mortero 1:3</v>
          </cell>
          <cell r="D2717" t="str">
            <v>m3</v>
          </cell>
          <cell r="E2717">
            <v>2.5000000000000001E-2</v>
          </cell>
          <cell r="F2717">
            <v>5534.3801652892562</v>
          </cell>
          <cell r="G2717">
            <v>138.35950413223142</v>
          </cell>
          <cell r="H2717">
            <v>43957.613171296296</v>
          </cell>
        </row>
        <row r="2718">
          <cell r="B2718" t="str">
            <v>T1291</v>
          </cell>
          <cell r="C2718" t="str">
            <v>Ejecución De Carpeta Esp 2 Cm</v>
          </cell>
          <cell r="D2718" t="str">
            <v>m2</v>
          </cell>
          <cell r="E2718">
            <v>1</v>
          </cell>
          <cell r="F2718">
            <v>437.86133672727271</v>
          </cell>
          <cell r="G2718">
            <v>437.86133672727271</v>
          </cell>
          <cell r="H2718">
            <v>43952</v>
          </cell>
        </row>
        <row r="2719">
          <cell r="B2719" t="str">
            <v>I1004</v>
          </cell>
          <cell r="C2719" t="str">
            <v>Oficial</v>
          </cell>
          <cell r="D2719" t="str">
            <v>hs</v>
          </cell>
          <cell r="E2719">
            <v>0.02</v>
          </cell>
          <cell r="F2719">
            <v>466.81648872727277</v>
          </cell>
          <cell r="G2719">
            <v>9.3363297745454563</v>
          </cell>
          <cell r="H2719">
            <v>43952</v>
          </cell>
          <cell r="I2719" t="str">
            <v>COLOCACION DE FILM</v>
          </cell>
        </row>
        <row r="2720">
          <cell r="B2720" t="str">
            <v>I1005</v>
          </cell>
          <cell r="C2720" t="str">
            <v>Ayudante</v>
          </cell>
          <cell r="D2720" t="str">
            <v>hs</v>
          </cell>
          <cell r="E2720">
            <v>0.02</v>
          </cell>
          <cell r="F2720">
            <v>408.90618472727266</v>
          </cell>
          <cell r="G2720">
            <v>8.1781236945454534</v>
          </cell>
          <cell r="H2720">
            <v>43952</v>
          </cell>
          <cell r="I2720" t="str">
            <v>COLOCACION DE FILM</v>
          </cell>
        </row>
        <row r="2722">
          <cell r="A2722" t="str">
            <v>T1466</v>
          </cell>
          <cell r="C2722" t="str">
            <v>Contrapiso De H25 Esp: 7 Cm, Bombeado, Con Malla Q131 Y Film De 200 Micrones</v>
          </cell>
          <cell r="D2722" t="str">
            <v>m2</v>
          </cell>
          <cell r="G2722">
            <v>1563.4117640356815</v>
          </cell>
          <cell r="H2722">
            <v>43895.430625000001</v>
          </cell>
          <cell r="I2722" t="str">
            <v>09 CONTRAPISOS</v>
          </cell>
        </row>
        <row r="2723">
          <cell r="B2723" t="str">
            <v>I1468</v>
          </cell>
          <cell r="C2723" t="str">
            <v>Hormigón H25</v>
          </cell>
          <cell r="D2723" t="str">
            <v>m3</v>
          </cell>
          <cell r="E2723">
            <v>7.4999999999999997E-2</v>
          </cell>
          <cell r="F2723">
            <v>5520</v>
          </cell>
          <cell r="G2723">
            <v>414</v>
          </cell>
          <cell r="H2723">
            <v>43895.430625000001</v>
          </cell>
        </row>
        <row r="2724">
          <cell r="B2724" t="str">
            <v>I1314</v>
          </cell>
          <cell r="C2724" t="str">
            <v>Servicio De Bombeo</v>
          </cell>
          <cell r="D2724" t="str">
            <v>m3</v>
          </cell>
          <cell r="E2724">
            <v>7.4999999999999997E-2</v>
          </cell>
          <cell r="F2724">
            <v>210</v>
          </cell>
          <cell r="G2724">
            <v>15.75</v>
          </cell>
          <cell r="H2724">
            <v>43952</v>
          </cell>
        </row>
        <row r="2725">
          <cell r="B2725" t="str">
            <v>I1315</v>
          </cell>
          <cell r="C2725" t="str">
            <v>Traslado De Bomba</v>
          </cell>
          <cell r="D2725" t="str">
            <v>u</v>
          </cell>
          <cell r="E2725">
            <v>1.1428571428571429E-3</v>
          </cell>
          <cell r="F2725">
            <v>26000</v>
          </cell>
          <cell r="G2725">
            <v>29.714285714285715</v>
          </cell>
          <cell r="H2725">
            <v>43952</v>
          </cell>
          <cell r="I2725" t="str">
            <v>4 SERVICIOS PARA 3500 M2</v>
          </cell>
        </row>
        <row r="2726">
          <cell r="B2726" t="str">
            <v>I1318</v>
          </cell>
          <cell r="C2726" t="str">
            <v>Film Polietileno Nylon Negro De 2X50Mts Espesor 200 Micrones</v>
          </cell>
          <cell r="D2726" t="str">
            <v>u</v>
          </cell>
          <cell r="E2726">
            <v>1.0500000000000001E-2</v>
          </cell>
          <cell r="F2726">
            <v>1446.2809917355373</v>
          </cell>
          <cell r="G2726">
            <v>15.185950413223143</v>
          </cell>
          <cell r="H2726">
            <v>43957.618495370371</v>
          </cell>
        </row>
        <row r="2727">
          <cell r="B2727" t="str">
            <v>I1469</v>
          </cell>
          <cell r="C2727" t="str">
            <v xml:space="preserve">Malla De Hierro Sima Acindar Q-131 5Mm (15X15) 14,4M² </v>
          </cell>
          <cell r="D2727" t="str">
            <v>u</v>
          </cell>
          <cell r="E2727">
            <v>7.6388888888888895E-2</v>
          </cell>
          <cell r="F2727">
            <v>2644.6198347107438</v>
          </cell>
          <cell r="G2727">
            <v>202.01957070707073</v>
          </cell>
          <cell r="H2727">
            <v>43957.622141203705</v>
          </cell>
        </row>
        <row r="2728">
          <cell r="B2728" t="str">
            <v>T1289</v>
          </cell>
          <cell r="C2728" t="str">
            <v>Ejecución De Contrapiso Sobre Losa Esp 8 Cm</v>
          </cell>
          <cell r="D2728" t="str">
            <v>m2</v>
          </cell>
          <cell r="E2728">
            <v>1</v>
          </cell>
          <cell r="F2728">
            <v>613.00587141818187</v>
          </cell>
          <cell r="G2728">
            <v>613.00587141818187</v>
          </cell>
          <cell r="H2728">
            <v>43952</v>
          </cell>
        </row>
        <row r="2729">
          <cell r="B2729" t="str">
            <v>I1004</v>
          </cell>
          <cell r="C2729" t="str">
            <v>Oficial</v>
          </cell>
          <cell r="D2729" t="str">
            <v>hs</v>
          </cell>
          <cell r="E2729">
            <v>0.3</v>
          </cell>
          <cell r="F2729">
            <v>466.81648872727277</v>
          </cell>
          <cell r="G2729">
            <v>140.04494661818183</v>
          </cell>
          <cell r="H2729">
            <v>43952</v>
          </cell>
          <cell r="I2729" t="str">
            <v>COLOC DE FILM Y ARMADURA</v>
          </cell>
        </row>
        <row r="2730">
          <cell r="B2730" t="str">
            <v>I1005</v>
          </cell>
          <cell r="C2730" t="str">
            <v>Ayudante</v>
          </cell>
          <cell r="D2730" t="str">
            <v>hs</v>
          </cell>
          <cell r="E2730">
            <v>0.3</v>
          </cell>
          <cell r="F2730">
            <v>408.90618472727266</v>
          </cell>
          <cell r="G2730">
            <v>122.67185541818179</v>
          </cell>
          <cell r="H2730">
            <v>43952</v>
          </cell>
          <cell r="I2730" t="str">
            <v>COLOC DE FILM Y ARMADURA</v>
          </cell>
        </row>
        <row r="2731">
          <cell r="B2731" t="str">
            <v>I1472</v>
          </cell>
          <cell r="C2731" t="str">
            <v>Endurecedor No Metálico Para Pisos De Hormigón Bolsa 30 Kg</v>
          </cell>
          <cell r="D2731" t="str">
            <v>u</v>
          </cell>
          <cell r="E2731">
            <v>3.3333333333333333E-2</v>
          </cell>
          <cell r="F2731">
            <v>330.57851239669424</v>
          </cell>
          <cell r="G2731">
            <v>11.019283746556475</v>
          </cell>
          <cell r="H2731">
            <v>43957.622314814813</v>
          </cell>
          <cell r="I2731" t="str">
            <v>1 kg/m2</v>
          </cell>
        </row>
        <row r="2733">
          <cell r="A2733" t="str">
            <v>T1467</v>
          </cell>
          <cell r="C2733" t="str">
            <v>Contrapiso Alivianado Con Perlas De Polietileno, Esp 4 Cm</v>
          </cell>
          <cell r="D2733" t="str">
            <v>m2</v>
          </cell>
          <cell r="G2733">
            <v>749.89641399008258</v>
          </cell>
          <cell r="H2733">
            <v>43952</v>
          </cell>
          <cell r="I2733" t="str">
            <v>09 CONTRAPISOS</v>
          </cell>
        </row>
        <row r="2734">
          <cell r="B2734" t="str">
            <v>I1470</v>
          </cell>
          <cell r="C2734" t="str">
            <v>Perlas Telgopor X 170 Lt (Rinde 0,2 M3)</v>
          </cell>
          <cell r="D2734" t="str">
            <v>u</v>
          </cell>
          <cell r="E2734">
            <v>0.2</v>
          </cell>
          <cell r="F2734">
            <v>710.74380165289256</v>
          </cell>
          <cell r="G2734">
            <v>142.14876033057851</v>
          </cell>
          <cell r="H2734">
            <v>43957.622199074074</v>
          </cell>
          <cell r="I2734" t="str">
            <v>1 bolsa para 0,2 m3</v>
          </cell>
        </row>
        <row r="2735">
          <cell r="B2735" t="str">
            <v>I1001</v>
          </cell>
          <cell r="C2735" t="str">
            <v>Cemento Portland X 50 Kg</v>
          </cell>
          <cell r="D2735" t="str">
            <v>kg</v>
          </cell>
          <cell r="E2735">
            <v>10</v>
          </cell>
          <cell r="F2735">
            <v>8.2314049586776861</v>
          </cell>
          <cell r="G2735">
            <v>82.314049586776861</v>
          </cell>
          <cell r="H2735">
            <v>43957.613171296296</v>
          </cell>
          <cell r="I2735" t="str">
            <v>250 kg/m3</v>
          </cell>
        </row>
        <row r="2736">
          <cell r="B2736" t="str">
            <v>T1288</v>
          </cell>
          <cell r="C2736" t="str">
            <v>Ejecución De Contrapiso Sobre Terreno Natural Esp 12 Cm</v>
          </cell>
          <cell r="D2736" t="str">
            <v>m2</v>
          </cell>
          <cell r="E2736">
            <v>1</v>
          </cell>
          <cell r="F2736">
            <v>525.43360407272723</v>
          </cell>
          <cell r="G2736">
            <v>525.43360407272723</v>
          </cell>
          <cell r="H2736">
            <v>43952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1854.1399999999999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1677</v>
          </cell>
          <cell r="G2739">
            <v>1677</v>
          </cell>
          <cell r="H2739">
            <v>43852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3263.04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2549.04</v>
          </cell>
          <cell r="G2743">
            <v>2549.04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306.19156473652896</v>
          </cell>
          <cell r="H2746">
            <v>43952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hora</v>
          </cell>
          <cell r="E2747">
            <v>0.4</v>
          </cell>
          <cell r="F2747">
            <v>233.21451911404958</v>
          </cell>
          <cell r="G2747">
            <v>93.28580764561984</v>
          </cell>
          <cell r="H2747">
            <v>43957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532.26439272727271</v>
          </cell>
          <cell r="G2748">
            <v>212.90575709090911</v>
          </cell>
          <cell r="H2748">
            <v>43952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274.42951603411575</v>
          </cell>
          <cell r="H2750">
            <v>43952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hora</v>
          </cell>
          <cell r="E2751">
            <v>0.4</v>
          </cell>
          <cell r="F2751">
            <v>153.80939735801653</v>
          </cell>
          <cell r="G2751">
            <v>61.523758943206616</v>
          </cell>
          <cell r="H2751">
            <v>43957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532.26439272727271</v>
          </cell>
          <cell r="G2752">
            <v>212.90575709090911</v>
          </cell>
          <cell r="H2752">
            <v>43952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5287.9920000000002</v>
          </cell>
          <cell r="H2754">
            <v>43852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3766.5419999999999</v>
          </cell>
          <cell r="G2755">
            <v>3766.5419999999999</v>
          </cell>
          <cell r="H2755">
            <v>43957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1521.45</v>
          </cell>
          <cell r="G2756">
            <v>1521.45</v>
          </cell>
          <cell r="H2756">
            <v>43852</v>
          </cell>
        </row>
        <row r="2758">
          <cell r="A2758" t="str">
            <v>T1473</v>
          </cell>
          <cell r="C2758" t="str">
            <v>Piso Mosaico 30X30 Precaución Amarillo</v>
          </cell>
          <cell r="D2758" t="str">
            <v>m2</v>
          </cell>
          <cell r="G2758">
            <v>1918.0326052231403</v>
          </cell>
          <cell r="H2758">
            <v>43952</v>
          </cell>
          <cell r="I2758" t="str">
            <v>11 PISOS</v>
          </cell>
        </row>
        <row r="2759">
          <cell r="B2759" t="str">
            <v>I1451</v>
          </cell>
          <cell r="C2759" t="str">
            <v>Baldosa Táctil Amarilla 30X30</v>
          </cell>
          <cell r="D2759" t="str">
            <v>m2</v>
          </cell>
          <cell r="E2759">
            <v>1</v>
          </cell>
          <cell r="F2759">
            <v>413.22314049586777</v>
          </cell>
          <cell r="G2759">
            <v>413.22314049586777</v>
          </cell>
          <cell r="H2759">
            <v>43957.621678240743</v>
          </cell>
          <cell r="I2759">
            <v>0.64406779661016944</v>
          </cell>
        </row>
        <row r="2760">
          <cell r="B2760" t="str">
            <v>I1456</v>
          </cell>
          <cell r="C2760" t="str">
            <v>Pastina Blanca X 5 Kg</v>
          </cell>
          <cell r="D2760" t="str">
            <v>kg</v>
          </cell>
          <cell r="E2760">
            <v>0.4</v>
          </cell>
          <cell r="F2760">
            <v>102.31404958677686</v>
          </cell>
          <cell r="G2760">
            <v>40.925619834710744</v>
          </cell>
          <cell r="H2760">
            <v>43957.621793981481</v>
          </cell>
          <cell r="I2760" t="str">
            <v>2 KG/M2</v>
          </cell>
        </row>
        <row r="2761">
          <cell r="B2761" t="str">
            <v>T1028</v>
          </cell>
          <cell r="C2761" t="str">
            <v>Mat. - Mortero 1/4:1:4</v>
          </cell>
          <cell r="D2761" t="str">
            <v>m3</v>
          </cell>
          <cell r="E2761">
            <v>0.04</v>
          </cell>
          <cell r="F2761">
            <v>3757.4958677685954</v>
          </cell>
          <cell r="G2761">
            <v>150.29983471074382</v>
          </cell>
          <cell r="H2761">
            <v>43957.613113425927</v>
          </cell>
        </row>
        <row r="2762">
          <cell r="B2762" t="str">
            <v>I1004</v>
          </cell>
          <cell r="C2762" t="str">
            <v>Oficial</v>
          </cell>
          <cell r="D2762" t="str">
            <v>hs</v>
          </cell>
          <cell r="E2762">
            <v>1.5</v>
          </cell>
          <cell r="F2762">
            <v>466.81648872727277</v>
          </cell>
          <cell r="G2762">
            <v>700.22473309090913</v>
          </cell>
          <cell r="H2762">
            <v>43952</v>
          </cell>
          <cell r="I2762">
            <v>2</v>
          </cell>
        </row>
        <row r="2763">
          <cell r="B2763" t="str">
            <v>I1005</v>
          </cell>
          <cell r="C2763" t="str">
            <v>Ayudante</v>
          </cell>
          <cell r="D2763" t="str">
            <v>hs</v>
          </cell>
          <cell r="E2763">
            <v>1.5</v>
          </cell>
          <cell r="F2763">
            <v>408.90618472727266</v>
          </cell>
          <cell r="G2763">
            <v>613.35927709090902</v>
          </cell>
          <cell r="H2763">
            <v>43952</v>
          </cell>
          <cell r="I2763">
            <v>2</v>
          </cell>
        </row>
        <row r="2765">
          <cell r="A2765" t="str">
            <v>T1474</v>
          </cell>
          <cell r="C2765" t="str">
            <v>Piso Mosaico 30X30 Peligro</v>
          </cell>
          <cell r="D2765" t="str">
            <v>m2</v>
          </cell>
          <cell r="G2765">
            <v>1831.2557457190082</v>
          </cell>
          <cell r="H2765">
            <v>43952</v>
          </cell>
          <cell r="I2765" t="str">
            <v>11 PISOS</v>
          </cell>
        </row>
        <row r="2766">
          <cell r="B2766" t="str">
            <v>I1454</v>
          </cell>
          <cell r="C2766" t="str">
            <v>Baldosón 100 Panes Negro 30X30</v>
          </cell>
          <cell r="D2766" t="str">
            <v>m2</v>
          </cell>
          <cell r="E2766">
            <v>1</v>
          </cell>
          <cell r="F2766">
            <v>326.44628099173553</v>
          </cell>
          <cell r="G2766">
            <v>326.44628099173553</v>
          </cell>
          <cell r="H2766">
            <v>43957.621678240743</v>
          </cell>
          <cell r="I2766">
            <v>0.32203389830508472</v>
          </cell>
        </row>
        <row r="2767">
          <cell r="B2767" t="str">
            <v>I1456</v>
          </cell>
          <cell r="C2767" t="str">
            <v>Pastina Blanca X 5 Kg</v>
          </cell>
          <cell r="D2767" t="str">
            <v>kg</v>
          </cell>
          <cell r="E2767">
            <v>0.4</v>
          </cell>
          <cell r="F2767">
            <v>102.31404958677686</v>
          </cell>
          <cell r="G2767">
            <v>40.925619834710744</v>
          </cell>
          <cell r="H2767">
            <v>43957.621793981481</v>
          </cell>
          <cell r="I2767">
            <v>1</v>
          </cell>
        </row>
        <row r="2768">
          <cell r="B2768" t="str">
            <v>T1028</v>
          </cell>
          <cell r="C2768" t="str">
            <v>Mat. - Mortero 1/4:1:4</v>
          </cell>
          <cell r="D2768" t="str">
            <v>m3</v>
          </cell>
          <cell r="E2768">
            <v>0.04</v>
          </cell>
          <cell r="F2768">
            <v>3757.4958677685954</v>
          </cell>
          <cell r="G2768">
            <v>150.29983471074382</v>
          </cell>
          <cell r="H2768">
            <v>43957.613113425927</v>
          </cell>
        </row>
        <row r="2769">
          <cell r="B2769" t="str">
            <v>I1004</v>
          </cell>
          <cell r="C2769" t="str">
            <v>Oficial</v>
          </cell>
          <cell r="D2769" t="str">
            <v>hs</v>
          </cell>
          <cell r="E2769">
            <v>1.5</v>
          </cell>
          <cell r="F2769">
            <v>466.81648872727277</v>
          </cell>
          <cell r="G2769">
            <v>700.22473309090913</v>
          </cell>
          <cell r="H2769">
            <v>43952</v>
          </cell>
          <cell r="I2769">
            <v>2</v>
          </cell>
        </row>
        <row r="2770">
          <cell r="B2770" t="str">
            <v>I1005</v>
          </cell>
          <cell r="C2770" t="str">
            <v>Ayudante</v>
          </cell>
          <cell r="D2770" t="str">
            <v>hs</v>
          </cell>
          <cell r="E2770">
            <v>1.5</v>
          </cell>
          <cell r="F2770">
            <v>408.90618472727266</v>
          </cell>
          <cell r="G2770">
            <v>613.35927709090902</v>
          </cell>
          <cell r="H2770">
            <v>43952</v>
          </cell>
          <cell r="I2770">
            <v>2</v>
          </cell>
        </row>
        <row r="2772">
          <cell r="A2772" t="str">
            <v>T1475</v>
          </cell>
          <cell r="C2772" t="str">
            <v>Piso Mosaico 30X30 Guía Blanco</v>
          </cell>
          <cell r="D2772" t="str">
            <v>m2</v>
          </cell>
          <cell r="G2772">
            <v>1918.0326052231403</v>
          </cell>
          <cell r="H2772">
            <v>43892.352141203701</v>
          </cell>
          <cell r="I2772" t="str">
            <v>11 PISOS</v>
          </cell>
        </row>
        <row r="2773">
          <cell r="B2773" t="str">
            <v>I1453</v>
          </cell>
          <cell r="C2773" t="str">
            <v>Baldosa Guía Para No Videntes Blanco Rústico, 30X30</v>
          </cell>
          <cell r="D2773" t="str">
            <v>m2</v>
          </cell>
          <cell r="E2773">
            <v>1</v>
          </cell>
          <cell r="F2773">
            <v>413.22314049586777</v>
          </cell>
          <cell r="G2773">
            <v>413.22314049586777</v>
          </cell>
          <cell r="H2773">
            <v>43892.352141203701</v>
          </cell>
          <cell r="I2773">
            <v>0.32203389830508472</v>
          </cell>
        </row>
        <row r="2774">
          <cell r="B2774" t="str">
            <v>I1456</v>
          </cell>
          <cell r="C2774" t="str">
            <v>Pastina Blanca X 5 Kg</v>
          </cell>
          <cell r="D2774" t="str">
            <v>kg</v>
          </cell>
          <cell r="E2774">
            <v>0.4</v>
          </cell>
          <cell r="F2774">
            <v>102.31404958677686</v>
          </cell>
          <cell r="G2774">
            <v>40.925619834710744</v>
          </cell>
          <cell r="H2774">
            <v>43957.621793981481</v>
          </cell>
          <cell r="I2774">
            <v>1</v>
          </cell>
        </row>
        <row r="2775">
          <cell r="B2775" t="str">
            <v>T1028</v>
          </cell>
          <cell r="C2775" t="str">
            <v>Mat. - Mortero 1/4:1:4</v>
          </cell>
          <cell r="D2775" t="str">
            <v>m3</v>
          </cell>
          <cell r="E2775">
            <v>0.04</v>
          </cell>
          <cell r="F2775">
            <v>3757.4958677685954</v>
          </cell>
          <cell r="G2775">
            <v>150.29983471074382</v>
          </cell>
          <cell r="H2775">
            <v>43957.613113425927</v>
          </cell>
        </row>
        <row r="2776">
          <cell r="B2776" t="str">
            <v>I1004</v>
          </cell>
          <cell r="C2776" t="str">
            <v>Oficial</v>
          </cell>
          <cell r="D2776" t="str">
            <v>hs</v>
          </cell>
          <cell r="E2776">
            <v>1.5</v>
          </cell>
          <cell r="F2776">
            <v>466.81648872727277</v>
          </cell>
          <cell r="G2776">
            <v>700.22473309090913</v>
          </cell>
          <cell r="H2776">
            <v>43952</v>
          </cell>
          <cell r="I2776">
            <v>2</v>
          </cell>
        </row>
        <row r="2777">
          <cell r="B2777" t="str">
            <v>I1005</v>
          </cell>
          <cell r="C2777" t="str">
            <v>Ayudante</v>
          </cell>
          <cell r="D2777" t="str">
            <v>hs</v>
          </cell>
          <cell r="E2777">
            <v>1.5</v>
          </cell>
          <cell r="F2777">
            <v>408.90618472727266</v>
          </cell>
          <cell r="G2777">
            <v>613.35927709090902</v>
          </cell>
          <cell r="H2777">
            <v>43952</v>
          </cell>
          <cell r="I2777">
            <v>2</v>
          </cell>
        </row>
        <row r="2779">
          <cell r="A2779" t="str">
            <v>T1476</v>
          </cell>
          <cell r="C2779" t="str">
            <v>Piso Mosaico 30X30 Liso Color Gris</v>
          </cell>
          <cell r="D2779" t="str">
            <v>m2</v>
          </cell>
          <cell r="G2779">
            <v>1802.3301258842976</v>
          </cell>
          <cell r="H2779">
            <v>43952</v>
          </cell>
          <cell r="I2779" t="str">
            <v>11 PISOS</v>
          </cell>
        </row>
        <row r="2780">
          <cell r="B2780" t="str">
            <v>I1455</v>
          </cell>
          <cell r="C2780" t="str">
            <v>Baldosón Con Bordes Biselados 30X30</v>
          </cell>
          <cell r="D2780" t="str">
            <v>m2</v>
          </cell>
          <cell r="E2780">
            <v>1</v>
          </cell>
          <cell r="F2780">
            <v>297.52066115702479</v>
          </cell>
          <cell r="G2780">
            <v>297.52066115702479</v>
          </cell>
          <cell r="H2780">
            <v>43957.621678240743</v>
          </cell>
          <cell r="I2780">
            <v>0.32203389830508472</v>
          </cell>
        </row>
        <row r="2781">
          <cell r="B2781" t="str">
            <v>I1456</v>
          </cell>
          <cell r="C2781" t="str">
            <v>Pastina Blanca X 5 Kg</v>
          </cell>
          <cell r="D2781" t="str">
            <v>kg</v>
          </cell>
          <cell r="E2781">
            <v>0.4</v>
          </cell>
          <cell r="F2781">
            <v>102.31404958677686</v>
          </cell>
          <cell r="G2781">
            <v>40.925619834710744</v>
          </cell>
          <cell r="H2781">
            <v>43957.621793981481</v>
          </cell>
          <cell r="I2781">
            <v>1</v>
          </cell>
        </row>
        <row r="2782">
          <cell r="B2782" t="str">
            <v>T1028</v>
          </cell>
          <cell r="C2782" t="str">
            <v>Mat. - Mortero 1/4:1:4</v>
          </cell>
          <cell r="D2782" t="str">
            <v>m3</v>
          </cell>
          <cell r="E2782">
            <v>0.04</v>
          </cell>
          <cell r="F2782">
            <v>3757.4958677685954</v>
          </cell>
          <cell r="G2782">
            <v>150.29983471074382</v>
          </cell>
          <cell r="H2782">
            <v>43957.613113425927</v>
          </cell>
        </row>
        <row r="2783">
          <cell r="B2783" t="str">
            <v>I1004</v>
          </cell>
          <cell r="C2783" t="str">
            <v>Oficial</v>
          </cell>
          <cell r="D2783" t="str">
            <v>hs</v>
          </cell>
          <cell r="E2783">
            <v>1.5</v>
          </cell>
          <cell r="F2783">
            <v>466.81648872727277</v>
          </cell>
          <cell r="G2783">
            <v>700.22473309090913</v>
          </cell>
          <cell r="H2783">
            <v>43952</v>
          </cell>
          <cell r="I2783">
            <v>2</v>
          </cell>
        </row>
        <row r="2784">
          <cell r="B2784" t="str">
            <v>I1005</v>
          </cell>
          <cell r="C2784" t="str">
            <v>Ayudante</v>
          </cell>
          <cell r="D2784" t="str">
            <v>hs</v>
          </cell>
          <cell r="E2784">
            <v>1.5</v>
          </cell>
          <cell r="F2784">
            <v>408.90618472727266</v>
          </cell>
          <cell r="G2784">
            <v>613.35927709090902</v>
          </cell>
          <cell r="H2784">
            <v>43952</v>
          </cell>
          <cell r="I2784">
            <v>2</v>
          </cell>
        </row>
        <row r="2786">
          <cell r="A2786" t="str">
            <v>T1477</v>
          </cell>
          <cell r="C2786" t="str">
            <v>Piso Mosaico 40X40 Liso Color Gris</v>
          </cell>
          <cell r="D2786" t="str">
            <v>ingrese unidad</v>
          </cell>
          <cell r="G2786">
            <v>2317.6181067025814</v>
          </cell>
          <cell r="H2786">
            <v>43952</v>
          </cell>
          <cell r="I2786" t="str">
            <v>11 PISOS</v>
          </cell>
        </row>
        <row r="2787">
          <cell r="B2787" t="str">
            <v>I1492</v>
          </cell>
          <cell r="C2787" t="str">
            <v>Mosaico 40X40  Haptico Amarillo</v>
          </cell>
          <cell r="D2787" t="str">
            <v>m2</v>
          </cell>
          <cell r="E2787">
            <v>1</v>
          </cell>
          <cell r="F2787">
            <v>812.80864197530866</v>
          </cell>
          <cell r="G2787">
            <v>812.80864197530866</v>
          </cell>
          <cell r="H2787">
            <v>43957.622662037036</v>
          </cell>
          <cell r="I2787">
            <v>0.32203389830508472</v>
          </cell>
        </row>
        <row r="2788">
          <cell r="B2788" t="str">
            <v>I1456</v>
          </cell>
          <cell r="C2788" t="str">
            <v>Pastina Blanca X 5 Kg</v>
          </cell>
          <cell r="D2788" t="str">
            <v>kg</v>
          </cell>
          <cell r="E2788">
            <v>0.4</v>
          </cell>
          <cell r="F2788">
            <v>102.31404958677686</v>
          </cell>
          <cell r="G2788">
            <v>40.925619834710744</v>
          </cell>
          <cell r="H2788">
            <v>43957.621793981481</v>
          </cell>
          <cell r="I2788">
            <v>1</v>
          </cell>
        </row>
        <row r="2789">
          <cell r="B2789" t="str">
            <v>T1028</v>
          </cell>
          <cell r="C2789" t="str">
            <v>Mat. - Mortero 1/4:1:4</v>
          </cell>
          <cell r="D2789" t="str">
            <v>m3</v>
          </cell>
          <cell r="E2789">
            <v>0.04</v>
          </cell>
          <cell r="F2789">
            <v>3757.4958677685954</v>
          </cell>
          <cell r="G2789">
            <v>150.29983471074382</v>
          </cell>
          <cell r="H2789">
            <v>43957.613113425927</v>
          </cell>
        </row>
        <row r="2790">
          <cell r="B2790" t="str">
            <v>I1004</v>
          </cell>
          <cell r="C2790" t="str">
            <v>Oficial</v>
          </cell>
          <cell r="D2790" t="str">
            <v>hs</v>
          </cell>
          <cell r="E2790">
            <v>1.5</v>
          </cell>
          <cell r="F2790">
            <v>466.81648872727277</v>
          </cell>
          <cell r="G2790">
            <v>700.22473309090913</v>
          </cell>
          <cell r="H2790">
            <v>43952</v>
          </cell>
          <cell r="I2790">
            <v>2</v>
          </cell>
        </row>
        <row r="2791">
          <cell r="B2791" t="str">
            <v>I1005</v>
          </cell>
          <cell r="C2791" t="str">
            <v>Ayudante</v>
          </cell>
          <cell r="D2791" t="str">
            <v>hs</v>
          </cell>
          <cell r="E2791">
            <v>1.5</v>
          </cell>
          <cell r="F2791">
            <v>408.90618472727266</v>
          </cell>
          <cell r="G2791">
            <v>613.35927709090902</v>
          </cell>
          <cell r="H2791">
            <v>43952</v>
          </cell>
          <cell r="I2791">
            <v>2</v>
          </cell>
        </row>
        <row r="2793">
          <cell r="A2793" t="str">
            <v>T1478</v>
          </cell>
          <cell r="C2793" t="str">
            <v>Escalones Premoldeados Ancho: 1,50 Mts</v>
          </cell>
          <cell r="D2793" t="str">
            <v>u</v>
          </cell>
          <cell r="G2793">
            <v>1577.261225964631</v>
          </cell>
          <cell r="H2793">
            <v>43952</v>
          </cell>
          <cell r="I2793" t="str">
            <v>11 PISOS</v>
          </cell>
        </row>
        <row r="2794">
          <cell r="B2794" t="str">
            <v>I1004</v>
          </cell>
          <cell r="C2794" t="str">
            <v>Oficial</v>
          </cell>
          <cell r="D2794" t="str">
            <v>hs</v>
          </cell>
          <cell r="E2794">
            <v>1.5</v>
          </cell>
          <cell r="F2794">
            <v>466.81648872727277</v>
          </cell>
          <cell r="G2794">
            <v>700.22473309090913</v>
          </cell>
          <cell r="H2794">
            <v>43952</v>
          </cell>
        </row>
        <row r="2795">
          <cell r="B2795" t="str">
            <v>I1005</v>
          </cell>
          <cell r="C2795" t="str">
            <v>Ayudante</v>
          </cell>
          <cell r="D2795" t="str">
            <v>hs</v>
          </cell>
          <cell r="E2795">
            <v>1.5</v>
          </cell>
          <cell r="F2795">
            <v>408.90618472727266</v>
          </cell>
          <cell r="G2795">
            <v>613.35927709090902</v>
          </cell>
          <cell r="H2795">
            <v>43952</v>
          </cell>
        </row>
        <row r="2796">
          <cell r="B2796" t="str">
            <v>T1025</v>
          </cell>
          <cell r="C2796" t="str">
            <v>Mat. - Mortero 1:3</v>
          </cell>
          <cell r="D2796" t="str">
            <v>m3</v>
          </cell>
          <cell r="E2796">
            <v>3.6000000000000004E-2</v>
          </cell>
          <cell r="F2796">
            <v>5534.3801652892562</v>
          </cell>
          <cell r="G2796">
            <v>199.23768595041324</v>
          </cell>
          <cell r="H2796">
            <v>43957.613171296296</v>
          </cell>
        </row>
        <row r="2797">
          <cell r="B2797" t="str">
            <v>I1083</v>
          </cell>
          <cell r="C2797" t="str">
            <v>Acero Adn 420 Diam 4,2</v>
          </cell>
          <cell r="D2797" t="str">
            <v>ton</v>
          </cell>
          <cell r="E2797">
            <v>5.9999999999999995E-4</v>
          </cell>
          <cell r="F2797">
            <v>107399.21638733285</v>
          </cell>
          <cell r="G2797">
            <v>64.4395298323997</v>
          </cell>
          <cell r="H2797">
            <v>43957.615486111114</v>
          </cell>
        </row>
        <row r="2799">
          <cell r="A2799" t="str">
            <v>T1479</v>
          </cell>
          <cell r="C2799" t="str">
            <v>Reja De Planchuelas Y Barrotes</v>
          </cell>
          <cell r="D2799" t="str">
            <v>kg</v>
          </cell>
          <cell r="G2799">
            <v>422.9722673454545</v>
          </cell>
          <cell r="H2799">
            <v>43952</v>
          </cell>
          <cell r="I2799" t="str">
            <v>19 HERRERÍA</v>
          </cell>
        </row>
        <row r="2800">
          <cell r="B2800" t="str">
            <v>I1004</v>
          </cell>
          <cell r="C2800" t="str">
            <v>Oficial</v>
          </cell>
          <cell r="D2800" t="str">
            <v>hs</v>
          </cell>
          <cell r="E2800">
            <v>0.1</v>
          </cell>
          <cell r="F2800">
            <v>466.81648872727277</v>
          </cell>
          <cell r="G2800">
            <v>46.68164887272728</v>
          </cell>
          <cell r="H2800">
            <v>43952</v>
          </cell>
        </row>
        <row r="2801">
          <cell r="B2801" t="str">
            <v>I1005</v>
          </cell>
          <cell r="C2801" t="str">
            <v>Ayudante</v>
          </cell>
          <cell r="D2801" t="str">
            <v>hs</v>
          </cell>
          <cell r="E2801">
            <v>0.1</v>
          </cell>
          <cell r="F2801">
            <v>408.90618472727266</v>
          </cell>
          <cell r="G2801">
            <v>40.890618472727269</v>
          </cell>
          <cell r="H2801">
            <v>43952</v>
          </cell>
        </row>
        <row r="2802">
          <cell r="B2802" t="str">
            <v>I1493</v>
          </cell>
          <cell r="C2802" t="str">
            <v>Hierro Procesado En Taller Y Pintado En Obra, Sin Colocar</v>
          </cell>
          <cell r="D2802" t="str">
            <v>kg</v>
          </cell>
          <cell r="E2802">
            <v>1</v>
          </cell>
          <cell r="F2802">
            <v>335.4</v>
          </cell>
          <cell r="G2802">
            <v>335.4</v>
          </cell>
          <cell r="H2802">
            <v>43957</v>
          </cell>
          <cell r="I2802">
            <v>6.3054899723532278</v>
          </cell>
        </row>
        <row r="2804">
          <cell r="A2804" t="str">
            <v>T1480</v>
          </cell>
          <cell r="C2804" t="str">
            <v>Fundaciones Para Andén Prefabricado</v>
          </cell>
          <cell r="D2804" t="str">
            <v>u</v>
          </cell>
          <cell r="G2804">
            <v>3209457.8065019618</v>
          </cell>
          <cell r="H2804">
            <v>43952</v>
          </cell>
          <cell r="I2804" t="str">
            <v>80 MODELO</v>
          </cell>
        </row>
        <row r="2805">
          <cell r="B2805" t="str">
            <v>T1299</v>
          </cell>
          <cell r="C2805" t="str">
            <v>Excavacion Con Retropala Cat 416</v>
          </cell>
          <cell r="D2805" t="str">
            <v>m3</v>
          </cell>
          <cell r="E2805">
            <v>171</v>
          </cell>
          <cell r="F2805">
            <v>562.13433852232629</v>
          </cell>
          <cell r="G2805">
            <v>96124.971887317792</v>
          </cell>
          <cell r="H2805">
            <v>43952</v>
          </cell>
          <cell r="I2805" t="str">
            <v>Fundaciones para Anden Prefabricado</v>
          </cell>
        </row>
        <row r="2806">
          <cell r="B2806" t="str">
            <v>T1453</v>
          </cell>
          <cell r="C2806" t="str">
            <v>Hormigón De Limpieza Por M3</v>
          </cell>
          <cell r="D2806" t="str">
            <v>m3</v>
          </cell>
          <cell r="E2806">
            <v>5.25</v>
          </cell>
          <cell r="F2806">
            <v>12956.194343896103</v>
          </cell>
          <cell r="G2806">
            <v>68020.020305454542</v>
          </cell>
          <cell r="H2806">
            <v>43952</v>
          </cell>
          <cell r="I2806" t="str">
            <v>Fundaciones para Anden Prefabricado</v>
          </cell>
        </row>
        <row r="2807">
          <cell r="B2807" t="str">
            <v>T1462</v>
          </cell>
          <cell r="C2807" t="str">
            <v>Zapata Corrida De Hormigón Armado Para Fundación De Andenes</v>
          </cell>
          <cell r="D2807" t="str">
            <v>m3</v>
          </cell>
          <cell r="E2807">
            <v>136</v>
          </cell>
          <cell r="F2807">
            <v>22392.005987567569</v>
          </cell>
          <cell r="G2807">
            <v>3045312.8143091896</v>
          </cell>
          <cell r="H2807">
            <v>43952</v>
          </cell>
          <cell r="I2807" t="str">
            <v>Fundaciones para Anden Prefabricado</v>
          </cell>
        </row>
        <row r="2809">
          <cell r="A2809" t="str">
            <v>T1481</v>
          </cell>
          <cell r="C2809" t="str">
            <v>Provisión Y Colocación De Módulos De Anden Prefabricados Con Solado Para Un Anden Completo (160 Unidades)</v>
          </cell>
          <cell r="D2809" t="str">
            <v>u</v>
          </cell>
          <cell r="G2809">
            <v>16167899.699999999</v>
          </cell>
          <cell r="H2809">
            <v>43891</v>
          </cell>
          <cell r="I2809" t="str">
            <v>05 ESTRUCTURAS RESISTENTES</v>
          </cell>
        </row>
        <row r="2810">
          <cell r="B2810" t="str">
            <v>I1494</v>
          </cell>
          <cell r="C2810" t="str">
            <v>Premoldeado Con Solado Háptico Con Mosaicos(Medidas: 3,00X2,50 M) (Material)</v>
          </cell>
          <cell r="D2810" t="str">
            <v>u</v>
          </cell>
          <cell r="E2810">
            <v>160</v>
          </cell>
          <cell r="F2810">
            <v>73505</v>
          </cell>
          <cell r="G2810">
            <v>11760800</v>
          </cell>
          <cell r="H2810">
            <v>43891</v>
          </cell>
          <cell r="I2810" t="str">
            <v>Anden con módulos prefrabricados</v>
          </cell>
        </row>
        <row r="2811">
          <cell r="B2811" t="str">
            <v>I1495</v>
          </cell>
          <cell r="C2811" t="str">
            <v>Premoldeado Con Solado Háptico (Medidas: 3,00X2,50 M) (Transporte)</v>
          </cell>
          <cell r="D2811" t="str">
            <v>u</v>
          </cell>
          <cell r="E2811">
            <v>170</v>
          </cell>
          <cell r="F2811">
            <v>6857.51</v>
          </cell>
          <cell r="G2811">
            <v>1165776.7</v>
          </cell>
          <cell r="H2811">
            <v>43891</v>
          </cell>
          <cell r="I2811" t="str">
            <v>Anden con módulos prefrabricados</v>
          </cell>
        </row>
        <row r="2812">
          <cell r="B2812" t="str">
            <v>I1496</v>
          </cell>
          <cell r="C2812" t="str">
            <v>Premoldeado Con Solado Háptico (Medidas: 3,00X2,50 M) (Instalacion)</v>
          </cell>
          <cell r="D2812" t="str">
            <v>u</v>
          </cell>
          <cell r="E2812">
            <v>170</v>
          </cell>
          <cell r="F2812">
            <v>13961.34</v>
          </cell>
          <cell r="G2812">
            <v>2373427.7999999998</v>
          </cell>
          <cell r="H2812">
            <v>43891</v>
          </cell>
          <cell r="I2812" t="str">
            <v>Anden con módulos prefrabricados</v>
          </cell>
        </row>
        <row r="2813">
          <cell r="B2813" t="str">
            <v>I1497</v>
          </cell>
          <cell r="C2813" t="str">
            <v>Premoldeado Sin Solado Háptico (Medidas: 3,00X2,50 M) (Material)</v>
          </cell>
          <cell r="D2813" t="str">
            <v>u</v>
          </cell>
          <cell r="E2813">
            <v>10</v>
          </cell>
          <cell r="F2813">
            <v>68939.520000000004</v>
          </cell>
          <cell r="G2813">
            <v>689395.20000000007</v>
          </cell>
          <cell r="H2813">
            <v>43891</v>
          </cell>
        </row>
        <row r="2814">
          <cell r="B2814" t="str">
            <v>I1498</v>
          </cell>
          <cell r="C2814" t="str">
            <v>Insertos Metálicos Para Fijaciónes De Barandas U Otras Estructuras En Andén, Sobre Módulo Prefbricado De Anden (Subcontrato)</v>
          </cell>
          <cell r="D2814" t="str">
            <v>u</v>
          </cell>
          <cell r="E2814">
            <v>510</v>
          </cell>
          <cell r="F2814">
            <v>350</v>
          </cell>
          <cell r="G2814">
            <v>178500</v>
          </cell>
          <cell r="H2814">
            <v>43891</v>
          </cell>
          <cell r="I2814" t="str">
            <v>Anden con módulos prefrabricados</v>
          </cell>
        </row>
        <row r="2816">
          <cell r="A2816" t="str">
            <v>T1482</v>
          </cell>
          <cell r="C2816" t="str">
            <v>Platea De Depósito De Lubricantes (4,90 X 10,36 X 0,18)</v>
          </cell>
          <cell r="D2816" t="str">
            <v>u</v>
          </cell>
          <cell r="G2816">
            <v>233020.77739544463</v>
          </cell>
          <cell r="H2816">
            <v>43902.635208333333</v>
          </cell>
          <cell r="I2816" t="str">
            <v>00 ADICIONAL LP 22-18</v>
          </cell>
        </row>
        <row r="2817">
          <cell r="B2817" t="str">
            <v>I1512</v>
          </cell>
          <cell r="C2817" t="str">
            <v>Hormigón H8</v>
          </cell>
          <cell r="D2817" t="str">
            <v>m3</v>
          </cell>
          <cell r="E2817">
            <v>3.5534800000000004</v>
          </cell>
          <cell r="F2817">
            <v>0</v>
          </cell>
          <cell r="G2817">
            <v>0</v>
          </cell>
          <cell r="H2817">
            <v>43902.635208333333</v>
          </cell>
          <cell r="I2817" t="str">
            <v>Hormigón de limpiezas</v>
          </cell>
        </row>
        <row r="2818">
          <cell r="B2818" t="str">
            <v>I1318</v>
          </cell>
          <cell r="C2818" t="str">
            <v>Film Polietileno Nylon Negro De 2X50Mts Espesor 200 Micrones</v>
          </cell>
          <cell r="D2818" t="str">
            <v>u</v>
          </cell>
          <cell r="E2818">
            <v>0.5</v>
          </cell>
          <cell r="F2818">
            <v>1446.2809917355373</v>
          </cell>
          <cell r="G2818">
            <v>723.14049586776866</v>
          </cell>
          <cell r="H2818">
            <v>43957.618495370371</v>
          </cell>
        </row>
        <row r="2819">
          <cell r="B2819" t="str">
            <v>I1019</v>
          </cell>
          <cell r="C2819" t="str">
            <v>Hormigon Elaborado H30</v>
          </cell>
          <cell r="D2819" t="str">
            <v>m3</v>
          </cell>
          <cell r="E2819">
            <v>9.4116455999999999</v>
          </cell>
          <cell r="F2819">
            <v>5590</v>
          </cell>
          <cell r="G2819">
            <v>52611.098903999999</v>
          </cell>
          <cell r="H2819">
            <v>43952</v>
          </cell>
        </row>
        <row r="2820">
          <cell r="B2820" t="str">
            <v>I1037</v>
          </cell>
          <cell r="C2820" t="str">
            <v>Malla 15X15 6Mm. (6X2.15Mts.) Q84</v>
          </cell>
          <cell r="D2820" t="str">
            <v>u</v>
          </cell>
          <cell r="E2820">
            <v>8</v>
          </cell>
          <cell r="F2820">
            <v>1853.8677685950413</v>
          </cell>
          <cell r="G2820">
            <v>14830.94214876033</v>
          </cell>
          <cell r="H2820">
            <v>43957.614675925928</v>
          </cell>
          <cell r="I2820" t="str">
            <v>8 mallas cubren la totalidad,arriba y abajo</v>
          </cell>
        </row>
        <row r="2821">
          <cell r="B2821" t="str">
            <v>I1010</v>
          </cell>
          <cell r="C2821" t="str">
            <v>Acero  Adn420 Diam 6 Mm</v>
          </cell>
          <cell r="D2821" t="str">
            <v>ton</v>
          </cell>
          <cell r="E2821">
            <v>0.2</v>
          </cell>
          <cell r="F2821">
            <v>70870.817813707225</v>
          </cell>
          <cell r="G2821">
            <v>14174.163562741445</v>
          </cell>
          <cell r="H2821">
            <v>43957.61346064815</v>
          </cell>
          <cell r="I2821" t="str">
            <v>para armadura de viga de borde</v>
          </cell>
        </row>
        <row r="2822">
          <cell r="B2822" t="str">
            <v>I1014</v>
          </cell>
          <cell r="C2822" t="str">
            <v>Alambre Negro Recocido N 16</v>
          </cell>
          <cell r="D2822" t="str">
            <v>kg</v>
          </cell>
          <cell r="E2822">
            <v>5.6469873599999998</v>
          </cell>
          <cell r="F2822">
            <v>208.26446280991735</v>
          </cell>
          <cell r="G2822">
            <v>1176.0667890247933</v>
          </cell>
          <cell r="H2822">
            <v>43957.613692129627</v>
          </cell>
          <cell r="I2822" t="str">
            <v>0,6 kg x Volumnen de Hormigón</v>
          </cell>
        </row>
        <row r="2823">
          <cell r="B2823" t="str">
            <v>I1015</v>
          </cell>
          <cell r="C2823" t="str">
            <v>Clavos De 2"</v>
          </cell>
          <cell r="D2823" t="str">
            <v>kg</v>
          </cell>
          <cell r="E2823">
            <v>5.6469873599999998</v>
          </cell>
          <cell r="F2823">
            <v>144.62809917355372</v>
          </cell>
          <cell r="G2823">
            <v>816.71304793388424</v>
          </cell>
          <cell r="H2823">
            <v>43957.613749999997</v>
          </cell>
          <cell r="I2823" t="str">
            <v>0,6 kg x Volumnen de Hormigón</v>
          </cell>
        </row>
        <row r="2824">
          <cell r="B2824" t="str">
            <v>I1012</v>
          </cell>
          <cell r="C2824" t="str">
            <v>Tabla De 1" Saligna Bruto</v>
          </cell>
          <cell r="D2824" t="str">
            <v>m2</v>
          </cell>
          <cell r="E2824">
            <v>1.6</v>
          </cell>
          <cell r="F2824">
            <v>208.00400701227147</v>
          </cell>
          <cell r="G2824">
            <v>332.80641121963436</v>
          </cell>
          <cell r="H2824">
            <v>43957.613576388889</v>
          </cell>
          <cell r="I2824" t="str">
            <v>2*(4,9+10,36)*0,2*25%</v>
          </cell>
        </row>
        <row r="2825">
          <cell r="B2825" t="str">
            <v>I1017</v>
          </cell>
          <cell r="C2825" t="str">
            <v>Oficial Hormigon</v>
          </cell>
          <cell r="D2825" t="str">
            <v>hs</v>
          </cell>
          <cell r="E2825">
            <v>141.17468400000001</v>
          </cell>
          <cell r="F2825">
            <v>560.1797864727273</v>
          </cell>
          <cell r="G2825">
            <v>79083.204338474752</v>
          </cell>
          <cell r="H2825">
            <v>43952</v>
          </cell>
          <cell r="I2825" t="str">
            <v>15 hs/m3 x Volumen de Hormigón</v>
          </cell>
        </row>
        <row r="2826">
          <cell r="B2826" t="str">
            <v>I1018</v>
          </cell>
          <cell r="C2826" t="str">
            <v>Ayudante Hormigon</v>
          </cell>
          <cell r="D2826" t="str">
            <v>hs</v>
          </cell>
          <cell r="E2826">
            <v>141.17468400000001</v>
          </cell>
          <cell r="F2826">
            <v>490.68742167272717</v>
          </cell>
          <cell r="G2826">
            <v>69272.641697422019</v>
          </cell>
          <cell r="H2826">
            <v>43952</v>
          </cell>
          <cell r="I2826" t="str">
            <v>15 hs/m3 x Volumen de Hormigón</v>
          </cell>
        </row>
        <row r="2828">
          <cell r="A2828" t="str">
            <v>T1483</v>
          </cell>
          <cell r="C2828" t="str">
            <v>Estructura Metálica Depósito De Lubricantes, Parantes, Bastidores, Rejillas Y Portones</v>
          </cell>
          <cell r="D2828" t="str">
            <v>u</v>
          </cell>
          <cell r="G2828">
            <v>1160545.8999242103</v>
          </cell>
          <cell r="H2828">
            <v>43902.595439814817</v>
          </cell>
          <cell r="I2828" t="str">
            <v>00 ADICIONAL LP 22-18</v>
          </cell>
        </row>
        <row r="2829">
          <cell r="B2829" t="str">
            <v>I1499</v>
          </cell>
          <cell r="C2829" t="str">
            <v>Chapa Lisa De Acero 1X2 Mts X 1,25 Mm (196,25 Kg La Chapa)</v>
          </cell>
          <cell r="D2829" t="str">
            <v>kg</v>
          </cell>
          <cell r="E2829">
            <v>60</v>
          </cell>
          <cell r="F2829">
            <v>10.413096965491135</v>
          </cell>
          <cell r="G2829">
            <v>624.78581792946807</v>
          </cell>
          <cell r="H2829">
            <v>43957.622719907406</v>
          </cell>
          <cell r="I2829" t="str">
            <v>60 kg</v>
          </cell>
        </row>
        <row r="2830">
          <cell r="B2830" t="str">
            <v>I1500</v>
          </cell>
          <cell r="C2830" t="str">
            <v>Ipn 120 X 6 Mts (11.20 Kg/Ml)</v>
          </cell>
          <cell r="D2830" t="str">
            <v>u</v>
          </cell>
          <cell r="E2830">
            <v>2</v>
          </cell>
          <cell r="F2830">
            <v>5950.4132231404965</v>
          </cell>
          <cell r="G2830">
            <v>11900.826446280993</v>
          </cell>
          <cell r="H2830">
            <v>43957.622777777775</v>
          </cell>
          <cell r="I2830" t="str">
            <v>105 kg (excluyendo los perfiles de cubierta)</v>
          </cell>
        </row>
        <row r="2831">
          <cell r="B2831" t="str">
            <v>I1501</v>
          </cell>
          <cell r="C2831" t="str">
            <v>Upn 120 X 6 Mts (13,40 Kg/Ml)</v>
          </cell>
          <cell r="D2831" t="str">
            <v>u</v>
          </cell>
          <cell r="E2831">
            <v>9</v>
          </cell>
          <cell r="F2831">
            <v>6157.0247933884302</v>
          </cell>
          <cell r="G2831">
            <v>55413.223140495873</v>
          </cell>
          <cell r="H2831">
            <v>43957.622835648152</v>
          </cell>
          <cell r="I2831" t="str">
            <v>665 kg</v>
          </cell>
        </row>
        <row r="2832">
          <cell r="B2832" t="str">
            <v>I1502</v>
          </cell>
          <cell r="C2832" t="str">
            <v>Upn 80 X 6 Mts (8,60 Kg/Ml)</v>
          </cell>
          <cell r="D2832" t="str">
            <v>u</v>
          </cell>
          <cell r="E2832">
            <v>1</v>
          </cell>
          <cell r="F2832">
            <v>5123.9669421487606</v>
          </cell>
          <cell r="G2832">
            <v>5123.9669421487606</v>
          </cell>
          <cell r="H2832">
            <v>43957.622893518521</v>
          </cell>
          <cell r="I2832" t="str">
            <v>40 kg</v>
          </cell>
        </row>
        <row r="2833">
          <cell r="B2833" t="str">
            <v>I1503</v>
          </cell>
          <cell r="C2833" t="str">
            <v>L 2" X 1/8" X 6 Mts (2,52 Kg/Ml )</v>
          </cell>
          <cell r="D2833" t="str">
            <v>u</v>
          </cell>
          <cell r="E2833">
            <v>55</v>
          </cell>
          <cell r="F2833">
            <v>1198.3471074380166</v>
          </cell>
          <cell r="G2833">
            <v>65909.090909090912</v>
          </cell>
          <cell r="H2833">
            <v>43957.62295138889</v>
          </cell>
          <cell r="I2833" t="str">
            <v>830 kg</v>
          </cell>
        </row>
        <row r="2834">
          <cell r="B2834" t="str">
            <v>I1504</v>
          </cell>
          <cell r="C2834" t="str">
            <v>L 2" X 1/4" X 6 Mts (4,84 Kg/Ml )</v>
          </cell>
          <cell r="D2834" t="str">
            <v>u</v>
          </cell>
          <cell r="E2834">
            <v>7</v>
          </cell>
          <cell r="F2834">
            <v>2190.0826446280994</v>
          </cell>
          <cell r="G2834">
            <v>15330.578512396696</v>
          </cell>
          <cell r="H2834">
            <v>43957.62300925926</v>
          </cell>
          <cell r="I2834" t="str">
            <v>200 kg</v>
          </cell>
        </row>
        <row r="2835">
          <cell r="B2835" t="str">
            <v>I1505</v>
          </cell>
          <cell r="C2835" t="str">
            <v>L 1 3/4" X 1/4 X 6 Mts (4,24 Kg/Ml)</v>
          </cell>
          <cell r="D2835" t="str">
            <v>u</v>
          </cell>
          <cell r="E2835">
            <v>1</v>
          </cell>
          <cell r="F2835">
            <v>1909.0909090909092</v>
          </cell>
          <cell r="G2835">
            <v>1909.0909090909092</v>
          </cell>
          <cell r="H2835">
            <v>43957.623067129629</v>
          </cell>
          <cell r="I2835" t="str">
            <v>1 kg</v>
          </cell>
        </row>
        <row r="2836">
          <cell r="B2836" t="str">
            <v>I1506</v>
          </cell>
          <cell r="C2836" t="str">
            <v>Reja Tdl Galvanizada 40X40 (21 Kg/M2)</v>
          </cell>
          <cell r="D2836" t="str">
            <v>m2</v>
          </cell>
          <cell r="E2836">
            <v>78.768000000000001</v>
          </cell>
          <cell r="F2836">
            <v>6171.36</v>
          </cell>
          <cell r="G2836">
            <v>486105.68448</v>
          </cell>
          <cell r="H2836">
            <v>43902.595439814817</v>
          </cell>
        </row>
        <row r="2837">
          <cell r="B2837" t="str">
            <v>I1507</v>
          </cell>
          <cell r="C2837" t="str">
            <v>Fabricación De Estructuras Metálicas En Taller Pintado</v>
          </cell>
          <cell r="D2837" t="str">
            <v>kg</v>
          </cell>
          <cell r="E2837">
            <v>1901</v>
          </cell>
          <cell r="F2837">
            <v>146.73749999999998</v>
          </cell>
          <cell r="G2837">
            <v>278947.98749999999</v>
          </cell>
          <cell r="H2837">
            <v>43957</v>
          </cell>
        </row>
        <row r="2838">
          <cell r="B2838" t="str">
            <v>I1016</v>
          </cell>
          <cell r="C2838" t="str">
            <v>Oficial Especializado</v>
          </cell>
          <cell r="D2838" t="str">
            <v>hs</v>
          </cell>
          <cell r="E2838">
            <v>40</v>
          </cell>
          <cell r="F2838">
            <v>532.26439272727271</v>
          </cell>
          <cell r="G2838">
            <v>21290.57570909091</v>
          </cell>
          <cell r="H2838">
            <v>43952</v>
          </cell>
          <cell r="I2838" t="str">
            <v>1 esp.  5 jornadas</v>
          </cell>
        </row>
        <row r="2839">
          <cell r="B2839" t="str">
            <v>I1004</v>
          </cell>
          <cell r="C2839" t="str">
            <v>Oficial</v>
          </cell>
          <cell r="D2839" t="str">
            <v>hs</v>
          </cell>
          <cell r="E2839">
            <v>80</v>
          </cell>
          <cell r="F2839">
            <v>466.81648872727277</v>
          </cell>
          <cell r="G2839">
            <v>37345.319098181819</v>
          </cell>
          <cell r="H2839">
            <v>43952</v>
          </cell>
          <cell r="I2839" t="str">
            <v>2 of. 5 jornadas</v>
          </cell>
        </row>
        <row r="2840">
          <cell r="B2840" t="str">
            <v>I1005</v>
          </cell>
          <cell r="C2840" t="str">
            <v>Ayudante</v>
          </cell>
          <cell r="D2840" t="str">
            <v>hs</v>
          </cell>
          <cell r="E2840">
            <v>120</v>
          </cell>
          <cell r="F2840">
            <v>408.90618472727266</v>
          </cell>
          <cell r="G2840">
            <v>49068.742167272721</v>
          </cell>
          <cell r="H2840">
            <v>43952</v>
          </cell>
          <cell r="I2840" t="str">
            <v>3 ay. 5 jornadas</v>
          </cell>
        </row>
        <row r="2841">
          <cell r="B2841" t="str">
            <v>I1313</v>
          </cell>
          <cell r="C2841" t="str">
            <v>Camion Con Hidrogrua</v>
          </cell>
          <cell r="D2841" t="str">
            <v>hora</v>
          </cell>
          <cell r="E2841">
            <v>40</v>
          </cell>
          <cell r="F2841">
            <v>2206.3074380165285</v>
          </cell>
          <cell r="G2841">
            <v>88252.297520661145</v>
          </cell>
          <cell r="H2841">
            <v>43957</v>
          </cell>
          <cell r="I2841" t="str">
            <v>5 jornadas</v>
          </cell>
        </row>
        <row r="2842">
          <cell r="B2842" t="str">
            <v>I1311</v>
          </cell>
          <cell r="C2842" t="str">
            <v>Maquinista</v>
          </cell>
          <cell r="D2842" t="str">
            <v>hs</v>
          </cell>
          <cell r="E2842">
            <v>40</v>
          </cell>
          <cell r="F2842">
            <v>585.49083200000007</v>
          </cell>
          <cell r="G2842">
            <v>23419.633280000002</v>
          </cell>
          <cell r="H2842">
            <v>43957</v>
          </cell>
          <cell r="I2842" t="str">
            <v>5 jornadas</v>
          </cell>
        </row>
        <row r="2843">
          <cell r="B2843" t="str">
            <v>I1340</v>
          </cell>
          <cell r="C2843" t="str">
            <v>Esmalte Sintético X 4 Litros</v>
          </cell>
          <cell r="D2843" t="str">
            <v>u</v>
          </cell>
          <cell r="E2843">
            <v>2</v>
          </cell>
          <cell r="F2843">
            <v>1318.1818181818182</v>
          </cell>
          <cell r="G2843">
            <v>2636.3636363636365</v>
          </cell>
          <cell r="H2843">
            <v>43957.619710648149</v>
          </cell>
        </row>
        <row r="2844">
          <cell r="B2844" t="str">
            <v>I1341</v>
          </cell>
          <cell r="C2844" t="str">
            <v>Aguarras X 18 Litros</v>
          </cell>
          <cell r="D2844" t="str">
            <v>u</v>
          </cell>
          <cell r="E2844">
            <v>2</v>
          </cell>
          <cell r="F2844">
            <v>2082.6446280991736</v>
          </cell>
          <cell r="G2844">
            <v>4165.2892561983472</v>
          </cell>
          <cell r="H2844">
            <v>43957.619768518518</v>
          </cell>
        </row>
        <row r="2845">
          <cell r="B2845" t="str">
            <v>I1336</v>
          </cell>
          <cell r="C2845" t="str">
            <v>Pincel De Pintor</v>
          </cell>
          <cell r="D2845" t="str">
            <v>u</v>
          </cell>
          <cell r="E2845">
            <v>1</v>
          </cell>
          <cell r="F2845">
            <v>328.09917355371903</v>
          </cell>
          <cell r="G2845">
            <v>328.09917355371903</v>
          </cell>
          <cell r="H2845">
            <v>43957.619479166664</v>
          </cell>
        </row>
        <row r="2846">
          <cell r="B2846" t="str">
            <v>I1210</v>
          </cell>
          <cell r="C2846" t="str">
            <v>Oficial Pintor</v>
          </cell>
          <cell r="D2846" t="str">
            <v>hs</v>
          </cell>
          <cell r="E2846">
            <v>24</v>
          </cell>
          <cell r="F2846">
            <v>532.26439272727271</v>
          </cell>
          <cell r="G2846">
            <v>12774.345425454545</v>
          </cell>
          <cell r="H2846">
            <v>43952</v>
          </cell>
        </row>
        <row r="2848">
          <cell r="A2848" t="str">
            <v>T1484</v>
          </cell>
          <cell r="C2848" t="str">
            <v>Cubierta De Chapa Con Est. Metálica Depósito De Lubricantes (62,5 M2)</v>
          </cell>
          <cell r="D2848" t="str">
            <v>u</v>
          </cell>
          <cell r="E2848">
            <v>3614.6843744391927</v>
          </cell>
          <cell r="G2848">
            <v>225917.77340244953</v>
          </cell>
          <cell r="H2848">
            <v>43952</v>
          </cell>
          <cell r="I2848" t="str">
            <v>00 ADICIONAL LP 22-18</v>
          </cell>
        </row>
        <row r="2849">
          <cell r="B2849" t="str">
            <v>I1500</v>
          </cell>
          <cell r="C2849" t="str">
            <v>Ipn 120 X 6 Mts (11.20 Kg/Ml)</v>
          </cell>
          <cell r="D2849" t="str">
            <v>u</v>
          </cell>
          <cell r="E2849">
            <v>3</v>
          </cell>
          <cell r="F2849">
            <v>5950.4132231404965</v>
          </cell>
          <cell r="G2849">
            <v>17851.239669421491</v>
          </cell>
          <cell r="H2849">
            <v>43957.622777777775</v>
          </cell>
          <cell r="I2849" t="str">
            <v>18 ml</v>
          </cell>
        </row>
        <row r="2850">
          <cell r="B2850" t="str">
            <v>I1509</v>
          </cell>
          <cell r="C2850" t="str">
            <v>Perfil C 160.60.20 X 2,5 Mm X 6 Mts (6,08 Kg/Ml)</v>
          </cell>
          <cell r="D2850" t="str">
            <v>u</v>
          </cell>
          <cell r="E2850">
            <v>20</v>
          </cell>
          <cell r="F2850">
            <v>3399.6667283836327</v>
          </cell>
          <cell r="G2850">
            <v>67993.33456767266</v>
          </cell>
          <cell r="H2850">
            <v>43957.623182870368</v>
          </cell>
          <cell r="I2850" t="str">
            <v>Se requieren 120 ml</v>
          </cell>
        </row>
        <row r="2851">
          <cell r="B2851" t="str">
            <v>I1414</v>
          </cell>
          <cell r="C2851" t="str">
            <v>Chapa Cincalum C25 Sinusoidal O Acanalada</v>
          </cell>
          <cell r="D2851" t="str">
            <v>m2</v>
          </cell>
          <cell r="E2851">
            <v>68.75</v>
          </cell>
          <cell r="F2851">
            <v>598.34710743801656</v>
          </cell>
          <cell r="G2851">
            <v>41136.36363636364</v>
          </cell>
          <cell r="H2851">
            <v>43957.621157407404</v>
          </cell>
          <cell r="I2851" t="str">
            <v>62,5 x 1,10</v>
          </cell>
        </row>
        <row r="2852">
          <cell r="B2852" t="str">
            <v>I1016</v>
          </cell>
          <cell r="C2852" t="str">
            <v>Oficial Especializado</v>
          </cell>
          <cell r="D2852" t="str">
            <v>hs</v>
          </cell>
          <cell r="E2852">
            <v>16</v>
          </cell>
          <cell r="F2852">
            <v>532.26439272727271</v>
          </cell>
          <cell r="G2852">
            <v>8516.2302836363633</v>
          </cell>
          <cell r="H2852">
            <v>43952</v>
          </cell>
          <cell r="I2852" t="str">
            <v>1 esp. 2 jornada</v>
          </cell>
        </row>
        <row r="2853">
          <cell r="B2853" t="str">
            <v>I1004</v>
          </cell>
          <cell r="C2853" t="str">
            <v>Oficial</v>
          </cell>
          <cell r="D2853" t="str">
            <v>hs</v>
          </cell>
          <cell r="E2853">
            <v>48</v>
          </cell>
          <cell r="F2853">
            <v>466.81648872727277</v>
          </cell>
          <cell r="G2853">
            <v>22407.191458909092</v>
          </cell>
          <cell r="H2853">
            <v>43952</v>
          </cell>
          <cell r="I2853" t="str">
            <v>3 of. 2 jornadas</v>
          </cell>
        </row>
        <row r="2854">
          <cell r="B2854" t="str">
            <v>I1005</v>
          </cell>
          <cell r="C2854" t="str">
            <v>Ayudante</v>
          </cell>
          <cell r="D2854" t="str">
            <v>hs</v>
          </cell>
          <cell r="E2854">
            <v>80</v>
          </cell>
          <cell r="F2854">
            <v>408.90618472727266</v>
          </cell>
          <cell r="G2854">
            <v>32712.494778181812</v>
          </cell>
          <cell r="H2854">
            <v>43952</v>
          </cell>
          <cell r="I2854" t="str">
            <v>5 ay. 2 jornadas</v>
          </cell>
        </row>
        <row r="2855">
          <cell r="B2855" t="str">
            <v>I1313</v>
          </cell>
          <cell r="C2855" t="str">
            <v>Camion Con Hidrogrua</v>
          </cell>
          <cell r="D2855" t="str">
            <v>hora</v>
          </cell>
          <cell r="E2855">
            <v>16</v>
          </cell>
          <cell r="F2855">
            <v>2206.3074380165285</v>
          </cell>
          <cell r="G2855">
            <v>35300.919008264456</v>
          </cell>
          <cell r="H2855">
            <v>43957</v>
          </cell>
          <cell r="I2855" t="str">
            <v>2 jornadas</v>
          </cell>
        </row>
        <row r="2857">
          <cell r="A2857" t="str">
            <v>T1485</v>
          </cell>
          <cell r="C2857" t="str">
            <v>Depósito De Lubricantes</v>
          </cell>
          <cell r="D2857" t="str">
            <v>gl</v>
          </cell>
          <cell r="E2857">
            <v>29712.041254615197</v>
          </cell>
          <cell r="G2857">
            <v>1857002.5784134497</v>
          </cell>
          <cell r="H2857">
            <v>43902.595439814817</v>
          </cell>
          <cell r="I2857" t="str">
            <v>00 ADICIONAL LP 22-18</v>
          </cell>
        </row>
        <row r="2858">
          <cell r="B2858" t="str">
            <v>T1299</v>
          </cell>
          <cell r="C2858" t="str">
            <v>Excavacion Con Retropala Cat 416</v>
          </cell>
          <cell r="D2858" t="str">
            <v>m3</v>
          </cell>
          <cell r="E2858">
            <v>10.152800000000001</v>
          </cell>
          <cell r="F2858">
            <v>562.13433852232629</v>
          </cell>
          <cell r="G2858">
            <v>5707.2375121494752</v>
          </cell>
          <cell r="H2858">
            <v>43952</v>
          </cell>
          <cell r="I2858" t="str">
            <v>4,90*10,36*0,2</v>
          </cell>
        </row>
        <row r="2859">
          <cell r="B2859" t="str">
            <v>T1482</v>
          </cell>
          <cell r="C2859" t="str">
            <v>Platea De Depósito De Lubricantes (4,90 X 10,36 X 0,18)</v>
          </cell>
          <cell r="D2859" t="str">
            <v>u</v>
          </cell>
          <cell r="E2859">
            <v>1</v>
          </cell>
          <cell r="F2859">
            <v>233020.77739544463</v>
          </cell>
          <cell r="G2859">
            <v>233020.77739544463</v>
          </cell>
          <cell r="H2859">
            <v>43902.635208333333</v>
          </cell>
        </row>
        <row r="2860">
          <cell r="B2860" t="str">
            <v>T1483</v>
          </cell>
          <cell r="C2860" t="str">
            <v>Estructura Metálica Depósito De Lubricantes, Parantes, Bastidores, Rejillas Y Portones</v>
          </cell>
          <cell r="D2860" t="str">
            <v>u</v>
          </cell>
          <cell r="E2860">
            <v>1</v>
          </cell>
          <cell r="F2860">
            <v>1160545.8999242103</v>
          </cell>
          <cell r="G2860">
            <v>1160545.8999242103</v>
          </cell>
          <cell r="H2860">
            <v>43902.595439814817</v>
          </cell>
        </row>
        <row r="2861">
          <cell r="B2861" t="str">
            <v>T1484</v>
          </cell>
          <cell r="C2861" t="str">
            <v>Cubierta De Chapa Con Est. Metálica Depósito De Lubricantes (62,5 M2)</v>
          </cell>
          <cell r="D2861" t="str">
            <v>u</v>
          </cell>
          <cell r="E2861">
            <v>1</v>
          </cell>
          <cell r="F2861">
            <v>225917.77340244953</v>
          </cell>
          <cell r="G2861">
            <v>225917.77340244953</v>
          </cell>
          <cell r="H2861">
            <v>43952</v>
          </cell>
        </row>
        <row r="2862">
          <cell r="B2862" t="str">
            <v>T1490</v>
          </cell>
          <cell r="C2862" t="str">
            <v>Piso De Depósito De Lubricantes (4,90 X 10,36)</v>
          </cell>
          <cell r="D2862" t="str">
            <v>gl</v>
          </cell>
          <cell r="E2862">
            <v>1</v>
          </cell>
          <cell r="F2862">
            <v>77687.288452280816</v>
          </cell>
          <cell r="G2862">
            <v>77687.288452280816</v>
          </cell>
          <cell r="H2862">
            <v>43952</v>
          </cell>
        </row>
        <row r="2863">
          <cell r="B2863" t="str">
            <v>T1491</v>
          </cell>
          <cell r="C2863" t="str">
            <v>Canaleta Impermeable Con Marco Y Rejilla Ancho 25 Cm</v>
          </cell>
          <cell r="D2863" t="str">
            <v>ml</v>
          </cell>
          <cell r="E2863">
            <v>4.5</v>
          </cell>
          <cell r="F2863">
            <v>4781.9889368681943</v>
          </cell>
          <cell r="G2863">
            <v>21518.950215906872</v>
          </cell>
          <cell r="H2863">
            <v>43952</v>
          </cell>
        </row>
        <row r="2864">
          <cell r="B2864" t="str">
            <v>T1492</v>
          </cell>
          <cell r="C2864" t="str">
            <v>Instalación Eléctrica Del Depósito De Lubricantes</v>
          </cell>
          <cell r="D2864" t="str">
            <v>gl</v>
          </cell>
          <cell r="E2864">
            <v>1</v>
          </cell>
          <cell r="F2864">
            <v>132604.65151100827</v>
          </cell>
          <cell r="G2864">
            <v>132604.65151100827</v>
          </cell>
          <cell r="H2864">
            <v>43907.568761574075</v>
          </cell>
          <cell r="I2864" t="str">
            <v>Falta el despiece</v>
          </cell>
        </row>
        <row r="2866">
          <cell r="A2866" t="str">
            <v>T1486</v>
          </cell>
          <cell r="C2866" t="str">
            <v>Platea De Depósito De Residuos Peligrosos (8,32 X 6,26)</v>
          </cell>
          <cell r="D2866" t="str">
            <v>u</v>
          </cell>
          <cell r="G2866">
            <v>240148.94326753085</v>
          </cell>
          <cell r="H2866">
            <v>43902.635208333333</v>
          </cell>
          <cell r="I2866" t="str">
            <v>00 ADICIONAL LP 22-18</v>
          </cell>
        </row>
        <row r="2867">
          <cell r="B2867" t="str">
            <v>I1512</v>
          </cell>
          <cell r="C2867" t="str">
            <v>Hormigón H8</v>
          </cell>
          <cell r="D2867" t="str">
            <v>m3</v>
          </cell>
          <cell r="E2867">
            <v>3.6458240000000002</v>
          </cell>
          <cell r="F2867">
            <v>0</v>
          </cell>
          <cell r="G2867">
            <v>0</v>
          </cell>
          <cell r="H2867">
            <v>43902.635208333333</v>
          </cell>
          <cell r="I2867" t="str">
            <v>Hormigón de limpieza</v>
          </cell>
        </row>
        <row r="2868">
          <cell r="B2868" t="str">
            <v>I1318</v>
          </cell>
          <cell r="C2868" t="str">
            <v>Film Polietileno Nylon Negro De 2X50Mts Espesor 200 Micrones</v>
          </cell>
          <cell r="D2868" t="str">
            <v>u</v>
          </cell>
          <cell r="E2868">
            <v>0.5</v>
          </cell>
          <cell r="F2868">
            <v>1446.2809917355373</v>
          </cell>
          <cell r="G2868">
            <v>723.14049586776866</v>
          </cell>
          <cell r="H2868">
            <v>43957.618495370371</v>
          </cell>
        </row>
        <row r="2869">
          <cell r="B2869" t="str">
            <v>I1019</v>
          </cell>
          <cell r="C2869" t="str">
            <v>Hormigon Elaborado H30</v>
          </cell>
          <cell r="D2869" t="str">
            <v>m3</v>
          </cell>
          <cell r="E2869">
            <v>9.6562252799999992</v>
          </cell>
          <cell r="F2869">
            <v>5590</v>
          </cell>
          <cell r="G2869">
            <v>53978.299315199998</v>
          </cell>
          <cell r="H2869">
            <v>43952</v>
          </cell>
          <cell r="I2869" t="str">
            <v>6,26 x 8,32 x 1,03</v>
          </cell>
        </row>
        <row r="2870">
          <cell r="B2870" t="str">
            <v>I1037</v>
          </cell>
          <cell r="C2870" t="str">
            <v>Malla 15X15 6Mm. (6X2.15Mts.) Q84</v>
          </cell>
          <cell r="D2870" t="str">
            <v>u</v>
          </cell>
          <cell r="E2870">
            <v>9</v>
          </cell>
          <cell r="F2870">
            <v>1853.8677685950413</v>
          </cell>
          <cell r="G2870">
            <v>16684.809917355371</v>
          </cell>
          <cell r="H2870">
            <v>43957.614675925928</v>
          </cell>
          <cell r="I2870" t="str">
            <v>9 mallas cubren la totalidad,arriba y abajo</v>
          </cell>
        </row>
        <row r="2871">
          <cell r="B2871" t="str">
            <v>I1010</v>
          </cell>
          <cell r="C2871" t="str">
            <v>Acero  Adn420 Diam 6 Mm</v>
          </cell>
          <cell r="D2871" t="str">
            <v>ton</v>
          </cell>
          <cell r="E2871">
            <v>0.2</v>
          </cell>
          <cell r="F2871">
            <v>70870.817813707225</v>
          </cell>
          <cell r="G2871">
            <v>14174.163562741445</v>
          </cell>
          <cell r="H2871">
            <v>43957.61346064815</v>
          </cell>
          <cell r="I2871" t="str">
            <v>para armadura de viga de borde</v>
          </cell>
        </row>
        <row r="2872">
          <cell r="B2872" t="str">
            <v>I1014</v>
          </cell>
          <cell r="C2872" t="str">
            <v>Alambre Negro Recocido N 16</v>
          </cell>
          <cell r="D2872" t="str">
            <v>kg</v>
          </cell>
          <cell r="E2872">
            <v>5.7937351679999995</v>
          </cell>
          <cell r="F2872">
            <v>208.26446280991735</v>
          </cell>
          <cell r="G2872">
            <v>1206.6291424264462</v>
          </cell>
          <cell r="H2872">
            <v>43957.613692129627</v>
          </cell>
          <cell r="I2872" t="str">
            <v>0,6 kg x Volumnen de Hormigón</v>
          </cell>
        </row>
        <row r="2873">
          <cell r="B2873" t="str">
            <v>I1015</v>
          </cell>
          <cell r="C2873" t="str">
            <v>Clavos De 2"</v>
          </cell>
          <cell r="D2873" t="str">
            <v>kg</v>
          </cell>
          <cell r="E2873">
            <v>5.7937351679999995</v>
          </cell>
          <cell r="F2873">
            <v>144.62809917355372</v>
          </cell>
          <cell r="G2873">
            <v>837.93690446280982</v>
          </cell>
          <cell r="H2873">
            <v>43957.613749999997</v>
          </cell>
          <cell r="I2873" t="str">
            <v>0,6 kg x Volumnen de Hormigón</v>
          </cell>
        </row>
        <row r="2874">
          <cell r="B2874" t="str">
            <v>I1012</v>
          </cell>
          <cell r="C2874" t="str">
            <v>Tabla De 1" Saligna Bruto</v>
          </cell>
          <cell r="D2874" t="str">
            <v>m2</v>
          </cell>
          <cell r="E2874">
            <v>1.6</v>
          </cell>
          <cell r="F2874">
            <v>208.00400701227147</v>
          </cell>
          <cell r="G2874">
            <v>332.80641121963436</v>
          </cell>
          <cell r="H2874">
            <v>43957.613576388889</v>
          </cell>
          <cell r="I2874" t="str">
            <v>2*(4,9+10,36)*0,2*25%</v>
          </cell>
        </row>
        <row r="2875">
          <cell r="B2875" t="str">
            <v>I1017</v>
          </cell>
          <cell r="C2875" t="str">
            <v>Oficial Hormigon</v>
          </cell>
          <cell r="D2875" t="str">
            <v>hs</v>
          </cell>
          <cell r="E2875">
            <v>144.84337919999999</v>
          </cell>
          <cell r="F2875">
            <v>560.1797864727273</v>
          </cell>
          <cell r="G2875">
            <v>81138.333232244258</v>
          </cell>
          <cell r="H2875">
            <v>43952</v>
          </cell>
          <cell r="I2875" t="str">
            <v>15 hs/m3 x Volumen de Hormigón</v>
          </cell>
        </row>
        <row r="2876">
          <cell r="B2876" t="str">
            <v>I1018</v>
          </cell>
          <cell r="C2876" t="str">
            <v>Ayudante Hormigon</v>
          </cell>
          <cell r="D2876" t="str">
            <v>hs</v>
          </cell>
          <cell r="E2876">
            <v>144.84337919999999</v>
          </cell>
          <cell r="F2876">
            <v>490.68742167272717</v>
          </cell>
          <cell r="G2876">
            <v>71072.824286013114</v>
          </cell>
          <cell r="H2876">
            <v>43952</v>
          </cell>
          <cell r="I2876" t="str">
            <v>15 hs/m3 x Volumen de Hormigón</v>
          </cell>
        </row>
        <row r="2878">
          <cell r="A2878" t="str">
            <v>T1487</v>
          </cell>
          <cell r="C2878" t="str">
            <v>Albañilería En Depósito De Residuos Peligrosos</v>
          </cell>
          <cell r="D2878" t="str">
            <v>gl</v>
          </cell>
          <cell r="G2878">
            <v>314159.9746419969</v>
          </cell>
          <cell r="H2878">
            <v>43952</v>
          </cell>
          <cell r="I2878" t="str">
            <v>00 ADICIONAL LP 22-18</v>
          </cell>
        </row>
        <row r="2879">
          <cell r="B2879" t="str">
            <v>T1047</v>
          </cell>
          <cell r="C2879" t="str">
            <v>Mampostería De Ladrillo Comun Esp 15 Cm En Elevacion</v>
          </cell>
          <cell r="D2879" t="str">
            <v>m3</v>
          </cell>
          <cell r="E2879">
            <v>13.097940000000001</v>
          </cell>
          <cell r="F2879">
            <v>11899.970042446279</v>
          </cell>
          <cell r="G2879">
            <v>155865.09361775883</v>
          </cell>
          <cell r="H2879">
            <v>43952</v>
          </cell>
        </row>
        <row r="2880">
          <cell r="B2880" t="str">
            <v>T1111</v>
          </cell>
          <cell r="C2880" t="str">
            <v>Azotado Impermeable Y Jaharro Frat. Exterior</v>
          </cell>
          <cell r="D2880" t="str">
            <v>m2</v>
          </cell>
          <cell r="E2880">
            <v>87.319600000000008</v>
          </cell>
          <cell r="F2880">
            <v>703.98177202644627</v>
          </cell>
          <cell r="G2880">
            <v>61471.406740640487</v>
          </cell>
          <cell r="H2880">
            <v>43952</v>
          </cell>
        </row>
        <row r="2881">
          <cell r="B2881" t="str">
            <v>T1061</v>
          </cell>
          <cell r="C2881" t="str">
            <v>Jaharro Frat. Interior A La Cal 1/4:1:4</v>
          </cell>
          <cell r="D2881" t="str">
            <v>m2</v>
          </cell>
          <cell r="E2881">
            <v>87.319600000000008</v>
          </cell>
          <cell r="F2881">
            <v>561.63607478214874</v>
          </cell>
          <cell r="G2881">
            <v>49041.837395547322</v>
          </cell>
          <cell r="H2881">
            <v>43952</v>
          </cell>
        </row>
        <row r="2882">
          <cell r="B2882" t="str">
            <v>T1062</v>
          </cell>
          <cell r="C2882" t="str">
            <v>Enlucido Interior 1/8:1:3</v>
          </cell>
          <cell r="D2882" t="str">
            <v>m2</v>
          </cell>
          <cell r="E2882">
            <v>87.32</v>
          </cell>
          <cell r="F2882">
            <v>547.20152185123959</v>
          </cell>
          <cell r="G2882">
            <v>47781.636888050234</v>
          </cell>
          <cell r="H2882">
            <v>43952</v>
          </cell>
        </row>
        <row r="2884">
          <cell r="A2884" t="str">
            <v>T1488</v>
          </cell>
          <cell r="C2884" t="str">
            <v>Cubierta Depósito De Residuos Peligrosos (7,06 X 8,32) (58,8 M2)</v>
          </cell>
          <cell r="D2884" t="str">
            <v>gl</v>
          </cell>
          <cell r="E2884">
            <v>3654.633537349443</v>
          </cell>
          <cell r="G2884">
            <v>228414.59608434018</v>
          </cell>
          <cell r="H2884">
            <v>43952</v>
          </cell>
          <cell r="I2884" t="str">
            <v>00 ADICIONAL LP 22-18</v>
          </cell>
        </row>
        <row r="2885">
          <cell r="B2885" t="str">
            <v>I1509</v>
          </cell>
          <cell r="C2885" t="str">
            <v>Perfil C 160.60.20 X 2,5 Mm X 6 Mts (6,08 Kg/Ml)</v>
          </cell>
          <cell r="D2885" t="str">
            <v>u</v>
          </cell>
          <cell r="E2885">
            <v>20</v>
          </cell>
          <cell r="F2885">
            <v>3399.6667283836327</v>
          </cell>
          <cell r="G2885">
            <v>67993.33456767266</v>
          </cell>
          <cell r="H2885">
            <v>43957.623182870368</v>
          </cell>
          <cell r="I2885" t="str">
            <v>10 correas x 11,3 ml = 113 ml ~ 20 tiras</v>
          </cell>
        </row>
        <row r="2886">
          <cell r="B2886" t="str">
            <v>I1414</v>
          </cell>
          <cell r="C2886" t="str">
            <v>Chapa Cincalum C25 Sinusoidal O Acanalada</v>
          </cell>
          <cell r="D2886" t="str">
            <v>m2</v>
          </cell>
          <cell r="E2886">
            <v>64.680000000000007</v>
          </cell>
          <cell r="F2886">
            <v>598.34710743801656</v>
          </cell>
          <cell r="G2886">
            <v>38701.090909090919</v>
          </cell>
          <cell r="H2886">
            <v>43957.621157407404</v>
          </cell>
          <cell r="I2886" t="str">
            <v>10% de solapamiento</v>
          </cell>
        </row>
        <row r="2887">
          <cell r="B2887" t="str">
            <v>I1016</v>
          </cell>
          <cell r="C2887" t="str">
            <v>Oficial Especializado</v>
          </cell>
          <cell r="D2887" t="str">
            <v>hs</v>
          </cell>
          <cell r="E2887">
            <v>16</v>
          </cell>
          <cell r="F2887">
            <v>532.26439272727271</v>
          </cell>
          <cell r="G2887">
            <v>8516.2302836363633</v>
          </cell>
          <cell r="H2887">
            <v>43952</v>
          </cell>
          <cell r="I2887" t="str">
            <v>1 esp. 2 jornadas</v>
          </cell>
        </row>
        <row r="2888">
          <cell r="B2888" t="str">
            <v>I1004</v>
          </cell>
          <cell r="C2888" t="str">
            <v>Oficial</v>
          </cell>
          <cell r="D2888" t="str">
            <v>hs</v>
          </cell>
          <cell r="E2888">
            <v>48</v>
          </cell>
          <cell r="F2888">
            <v>466.81648872727277</v>
          </cell>
          <cell r="G2888">
            <v>22407.191458909092</v>
          </cell>
          <cell r="H2888">
            <v>43952</v>
          </cell>
          <cell r="I2888" t="str">
            <v>3 of. 2 jornadas</v>
          </cell>
        </row>
        <row r="2889">
          <cell r="B2889" t="str">
            <v>I1005</v>
          </cell>
          <cell r="C2889" t="str">
            <v>Ayudante</v>
          </cell>
          <cell r="D2889" t="str">
            <v>hs</v>
          </cell>
          <cell r="E2889">
            <v>80</v>
          </cell>
          <cell r="F2889">
            <v>408.90618472727266</v>
          </cell>
          <cell r="G2889">
            <v>32712.494778181812</v>
          </cell>
          <cell r="H2889">
            <v>43952</v>
          </cell>
          <cell r="I2889" t="str">
            <v>5 ay. 2 jornadas</v>
          </cell>
        </row>
        <row r="2890">
          <cell r="B2890" t="str">
            <v>T1496</v>
          </cell>
          <cell r="C2890" t="str">
            <v>Cenefas Y Babetas Chapa Galvanizada Nro 30</v>
          </cell>
          <cell r="D2890" t="str">
            <v>m2</v>
          </cell>
          <cell r="E2890">
            <v>12.504</v>
          </cell>
          <cell r="F2890">
            <v>798.51077019504135</v>
          </cell>
          <cell r="G2890">
            <v>9984.5786705187966</v>
          </cell>
          <cell r="H2890">
            <v>43952</v>
          </cell>
        </row>
        <row r="2891">
          <cell r="B2891" t="str">
            <v>I1500</v>
          </cell>
          <cell r="C2891" t="str">
            <v>Ipn 120 X 6 Mts (11.20 Kg/Ml)</v>
          </cell>
          <cell r="D2891" t="str">
            <v>u</v>
          </cell>
          <cell r="E2891">
            <v>4</v>
          </cell>
          <cell r="F2891">
            <v>5950.4132231404965</v>
          </cell>
          <cell r="G2891">
            <v>23801.652892561986</v>
          </cell>
          <cell r="H2891">
            <v>43957.622777777775</v>
          </cell>
          <cell r="I2891" t="str">
            <v>21 ml</v>
          </cell>
        </row>
        <row r="2892">
          <cell r="B2892" t="str">
            <v>I1313</v>
          </cell>
          <cell r="C2892" t="str">
            <v>Camion Con Hidrogrua</v>
          </cell>
          <cell r="D2892" t="str">
            <v>hora</v>
          </cell>
          <cell r="E2892">
            <v>8</v>
          </cell>
          <cell r="F2892">
            <v>2206.3074380165285</v>
          </cell>
          <cell r="G2892">
            <v>17650.459504132228</v>
          </cell>
          <cell r="H2892">
            <v>43957</v>
          </cell>
          <cell r="I2892" t="str">
            <v>1 jornada para alzar los perfiles</v>
          </cell>
        </row>
        <row r="2893">
          <cell r="B2893" t="str">
            <v>I1311</v>
          </cell>
          <cell r="C2893" t="str">
            <v>Maquinista</v>
          </cell>
          <cell r="D2893" t="str">
            <v>hs</v>
          </cell>
          <cell r="E2893">
            <v>8</v>
          </cell>
          <cell r="F2893">
            <v>585.49083200000007</v>
          </cell>
          <cell r="G2893">
            <v>4683.9266560000005</v>
          </cell>
          <cell r="H2893">
            <v>43957</v>
          </cell>
          <cell r="I2893" t="str">
            <v>1 jornada para alzar los perfiles</v>
          </cell>
        </row>
        <row r="2894">
          <cell r="B2894" t="str">
            <v>I1534</v>
          </cell>
          <cell r="C2894" t="str">
            <v>Gancho Para Techo Tipo L (180Mm X 70Mm) Con Arandela Y Tuerca</v>
          </cell>
          <cell r="D2894" t="str">
            <v>u</v>
          </cell>
          <cell r="E2894">
            <v>120</v>
          </cell>
          <cell r="F2894">
            <v>16.363636363636363</v>
          </cell>
          <cell r="G2894">
            <v>1963.6363636363635</v>
          </cell>
          <cell r="H2894">
            <v>43957.624166666668</v>
          </cell>
          <cell r="I2894" t="str">
            <v>1 por metro de perfil</v>
          </cell>
        </row>
        <row r="2896">
          <cell r="A2896" t="str">
            <v>T1489</v>
          </cell>
          <cell r="C2896" t="str">
            <v xml:space="preserve">Piso De Cemento Con Terminación De Pintura Epoxi </v>
          </cell>
          <cell r="D2896" t="str">
            <v>m2</v>
          </cell>
          <cell r="G2896">
            <v>1530.3618401284534</v>
          </cell>
          <cell r="H2896">
            <v>43952</v>
          </cell>
          <cell r="I2896" t="str">
            <v>11 PISOS</v>
          </cell>
        </row>
        <row r="2897">
          <cell r="B2897" t="str">
            <v>T1025</v>
          </cell>
          <cell r="C2897" t="str">
            <v>Mat. - Mortero 1:3</v>
          </cell>
          <cell r="D2897" t="str">
            <v>m3</v>
          </cell>
          <cell r="E2897">
            <v>2.5000000000000001E-2</v>
          </cell>
          <cell r="F2897">
            <v>5534.3801652892562</v>
          </cell>
          <cell r="G2897">
            <v>138.35950413223142</v>
          </cell>
          <cell r="H2897">
            <v>43957.613171296296</v>
          </cell>
          <cell r="I2897" t="str">
            <v>2,5 cm</v>
          </cell>
        </row>
        <row r="2898">
          <cell r="B2898" t="str">
            <v>T1291</v>
          </cell>
          <cell r="C2898" t="str">
            <v>Ejecución De Carpeta Esp 2 Cm</v>
          </cell>
          <cell r="D2898" t="str">
            <v>m2</v>
          </cell>
          <cell r="E2898">
            <v>1</v>
          </cell>
          <cell r="F2898">
            <v>437.86133672727271</v>
          </cell>
          <cell r="G2898">
            <v>437.86133672727271</v>
          </cell>
          <cell r="H2898">
            <v>43952</v>
          </cell>
        </row>
        <row r="2899">
          <cell r="B2899" t="str">
            <v>I1327</v>
          </cell>
          <cell r="C2899" t="str">
            <v>Resina Epoxi Autonivelante Porcelanato Liquido Clear Sistema 6500 Cristal X 3,78 Lts (Rinde 7 M2 La Lata)</v>
          </cell>
          <cell r="D2899" t="str">
            <v>u</v>
          </cell>
          <cell r="E2899">
            <v>0.14285714285714285</v>
          </cell>
          <cell r="F2899">
            <v>5371.9008264462809</v>
          </cell>
          <cell r="G2899">
            <v>767.41440377804008</v>
          </cell>
          <cell r="H2899">
            <v>43957.618958333333</v>
          </cell>
          <cell r="I2899" t="str">
            <v>1 lata / 7 m2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0.4</v>
          </cell>
          <cell r="F2900">
            <v>466.81648872727277</v>
          </cell>
          <cell r="G2900">
            <v>186.72659549090912</v>
          </cell>
          <cell r="H2900">
            <v>43952</v>
          </cell>
        </row>
        <row r="2902">
          <cell r="A2902" t="str">
            <v>T1490</v>
          </cell>
          <cell r="C2902" t="str">
            <v>Piso De Depósito De Lubricantes (4,90 X 10,36)</v>
          </cell>
          <cell r="D2902" t="str">
            <v>gl</v>
          </cell>
          <cell r="G2902">
            <v>77687.288452280816</v>
          </cell>
          <cell r="H2902">
            <v>43952</v>
          </cell>
          <cell r="I2902" t="str">
            <v>00 ADICIONAL LP 22-18</v>
          </cell>
        </row>
        <row r="2903"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50.764000000000003</v>
          </cell>
          <cell r="F2903">
            <v>1530.3618401284534</v>
          </cell>
          <cell r="G2903">
            <v>77687.288452280816</v>
          </cell>
          <cell r="H2903">
            <v>43952</v>
          </cell>
        </row>
        <row r="2905">
          <cell r="A2905" t="str">
            <v>T1491</v>
          </cell>
          <cell r="C2905" t="str">
            <v>Canaleta Impermeable Con Marco Y Rejilla Ancho 25 Cm</v>
          </cell>
          <cell r="D2905" t="str">
            <v>ml</v>
          </cell>
          <cell r="G2905">
            <v>4781.9889368681943</v>
          </cell>
          <cell r="H2905">
            <v>43952</v>
          </cell>
          <cell r="I2905" t="str">
            <v>00 ADICIONAL LP 22-18</v>
          </cell>
        </row>
        <row r="2906">
          <cell r="B2906" t="str">
            <v>T1489</v>
          </cell>
          <cell r="C2906" t="str">
            <v xml:space="preserve">Piso De Cemento Con Terminación De Pintura Epoxi </v>
          </cell>
          <cell r="D2906" t="str">
            <v>m2</v>
          </cell>
          <cell r="E2906">
            <v>1.2</v>
          </cell>
          <cell r="F2906">
            <v>1530.3618401284534</v>
          </cell>
          <cell r="G2906">
            <v>1836.434208154144</v>
          </cell>
          <cell r="H2906">
            <v>43952</v>
          </cell>
        </row>
        <row r="2907">
          <cell r="B2907" t="str">
            <v>I1516</v>
          </cell>
          <cell r="C2907" t="str">
            <v>Rejilla De Desagüe Guardaganado 25Cm Galvanizadas Con Marco</v>
          </cell>
          <cell r="D2907" t="str">
            <v>ml</v>
          </cell>
          <cell r="E2907">
            <v>1</v>
          </cell>
          <cell r="F2907">
            <v>2901.7685950413224</v>
          </cell>
          <cell r="G2907">
            <v>2901.7685950413224</v>
          </cell>
          <cell r="H2907">
            <v>43957.623356481483</v>
          </cell>
        </row>
        <row r="2908">
          <cell r="B2908" t="str">
            <v>I1004</v>
          </cell>
          <cell r="C2908" t="str">
            <v>Oficial</v>
          </cell>
          <cell r="D2908" t="str">
            <v>hs</v>
          </cell>
          <cell r="E2908">
            <v>0.05</v>
          </cell>
          <cell r="F2908">
            <v>466.81648872727277</v>
          </cell>
          <cell r="G2908">
            <v>23.34082443636364</v>
          </cell>
          <cell r="H2908">
            <v>43952</v>
          </cell>
          <cell r="I2908" t="str">
            <v>Colocación de marco y rejilla</v>
          </cell>
        </row>
        <row r="2909">
          <cell r="B2909" t="str">
            <v>I1005</v>
          </cell>
          <cell r="C2909" t="str">
            <v>Ayudante</v>
          </cell>
          <cell r="D2909" t="str">
            <v>hs</v>
          </cell>
          <cell r="E2909">
            <v>0.05</v>
          </cell>
          <cell r="F2909">
            <v>408.90618472727266</v>
          </cell>
          <cell r="G2909">
            <v>20.445309236363634</v>
          </cell>
          <cell r="H2909">
            <v>43952</v>
          </cell>
          <cell r="I2909" t="str">
            <v>Colocación de marco y rejilla</v>
          </cell>
        </row>
        <row r="2911">
          <cell r="A2911" t="str">
            <v>T1492</v>
          </cell>
          <cell r="C2911" t="str">
            <v>Instalación Eléctrica Del Depósito De Lubricantes</v>
          </cell>
          <cell r="D2911" t="str">
            <v>gl</v>
          </cell>
          <cell r="G2911">
            <v>132604.65151100827</v>
          </cell>
          <cell r="H2911">
            <v>43907.568761574075</v>
          </cell>
          <cell r="I2911" t="str">
            <v>00 ADICIONAL LP 22-18</v>
          </cell>
        </row>
        <row r="2912">
          <cell r="B2912" t="str">
            <v>I1519</v>
          </cell>
          <cell r="C2912" t="str">
            <v>Cable De 2,5 Mm, Rollo X 100 Mts Pirelli</v>
          </cell>
          <cell r="D2912" t="str">
            <v>ml</v>
          </cell>
          <cell r="E2912">
            <v>36</v>
          </cell>
          <cell r="F2912">
            <v>23.380165289256198</v>
          </cell>
          <cell r="G2912">
            <v>841.68595041322305</v>
          </cell>
          <cell r="H2912">
            <v>43957.623472222222</v>
          </cell>
        </row>
        <row r="2913">
          <cell r="B2913" t="str">
            <v>I1520</v>
          </cell>
          <cell r="C2913" t="str">
            <v>Cable Afumex 3 X 2,5 Mm Marca Prysmian X Mtrs</v>
          </cell>
          <cell r="D2913" t="str">
            <v>ml</v>
          </cell>
          <cell r="E2913">
            <v>20</v>
          </cell>
          <cell r="F2913">
            <v>142.14876033057851</v>
          </cell>
          <cell r="G2913">
            <v>2842.9752066115702</v>
          </cell>
          <cell r="H2913">
            <v>43957.623530092591</v>
          </cell>
        </row>
        <row r="2914">
          <cell r="B2914" t="str">
            <v>I1521</v>
          </cell>
          <cell r="C2914" t="str">
            <v>Cable Subterráneo 3X6Mm X 100Mts</v>
          </cell>
          <cell r="D2914" t="str">
            <v>ml</v>
          </cell>
          <cell r="E2914">
            <v>26</v>
          </cell>
          <cell r="F2914">
            <v>108.71900826446281</v>
          </cell>
          <cell r="G2914">
            <v>2826.6942148760331</v>
          </cell>
          <cell r="H2914">
            <v>43957.62358796296</v>
          </cell>
        </row>
        <row r="2915">
          <cell r="B2915" t="str">
            <v>I1522</v>
          </cell>
          <cell r="C2915" t="str">
            <v>Cable 6 Mm Verde Amarillo</v>
          </cell>
          <cell r="D2915" t="str">
            <v>ml</v>
          </cell>
          <cell r="E2915">
            <v>20</v>
          </cell>
          <cell r="F2915">
            <v>57.851239669421489</v>
          </cell>
          <cell r="G2915">
            <v>1157.0247933884298</v>
          </cell>
          <cell r="H2915">
            <v>43957.623645833337</v>
          </cell>
        </row>
        <row r="2916">
          <cell r="B2916" t="str">
            <v>I1523</v>
          </cell>
          <cell r="C2916" t="str">
            <v>Caja Estanca De Aluminio Inyectado Ip65 Multifunción 100X100</v>
          </cell>
          <cell r="D2916" t="str">
            <v>u</v>
          </cell>
          <cell r="E2916">
            <v>2</v>
          </cell>
          <cell r="F2916">
            <v>740.49586776859508</v>
          </cell>
          <cell r="G2916">
            <v>1480.9917355371902</v>
          </cell>
          <cell r="H2916">
            <v>43957.623703703706</v>
          </cell>
        </row>
        <row r="2917">
          <cell r="B2917" t="str">
            <v>I1524</v>
          </cell>
          <cell r="C2917" t="str">
            <v>Caja Estanca De Aluminio Inyectado Ip65 Multifunción 100X50X50</v>
          </cell>
          <cell r="D2917" t="str">
            <v>u</v>
          </cell>
          <cell r="E2917">
            <v>2</v>
          </cell>
          <cell r="F2917">
            <v>592.39669421487611</v>
          </cell>
          <cell r="G2917">
            <v>1184.7933884297522</v>
          </cell>
          <cell r="H2917">
            <v>43907.568761574075</v>
          </cell>
        </row>
        <row r="2918">
          <cell r="B2918" t="str">
            <v>I1525</v>
          </cell>
          <cell r="C2918" t="str">
            <v>Caja Rectangular / Octogonal O Mignon</v>
          </cell>
          <cell r="D2918" t="str">
            <v>u</v>
          </cell>
          <cell r="E2918">
            <v>1</v>
          </cell>
          <cell r="F2918">
            <v>18.652892561983471</v>
          </cell>
          <cell r="G2918">
            <v>18.652892561983471</v>
          </cell>
          <cell r="H2918">
            <v>43957.623761574076</v>
          </cell>
        </row>
        <row r="2919">
          <cell r="B2919" t="str">
            <v>I1268</v>
          </cell>
          <cell r="C2919" t="str">
            <v>Caño Hierro Galvanizado 1" X 3 Ml</v>
          </cell>
          <cell r="D2919" t="str">
            <v>ml</v>
          </cell>
          <cell r="E2919">
            <v>20</v>
          </cell>
          <cell r="F2919">
            <v>139.6694214876033</v>
          </cell>
          <cell r="G2919">
            <v>2793.3884297520663</v>
          </cell>
          <cell r="H2919">
            <v>43957.616585648146</v>
          </cell>
        </row>
        <row r="2920">
          <cell r="B2920" t="str">
            <v>I1526</v>
          </cell>
          <cell r="C2920" t="str">
            <v>Caño Hierro Galvanizado 3/4" X 3 Ml</v>
          </cell>
          <cell r="D2920" t="str">
            <v>ml</v>
          </cell>
          <cell r="E2920">
            <v>12</v>
          </cell>
          <cell r="F2920">
            <v>97.245179063360879</v>
          </cell>
          <cell r="G2920">
            <v>1166.9421487603306</v>
          </cell>
          <cell r="H2920">
            <v>43957.623819444445</v>
          </cell>
        </row>
        <row r="2921">
          <cell r="B2921" t="str">
            <v>I1527</v>
          </cell>
          <cell r="C2921" t="str">
            <v>Interruptor Punto Superficial Blanco Exterior</v>
          </cell>
          <cell r="D2921" t="str">
            <v>u</v>
          </cell>
          <cell r="E2921">
            <v>1</v>
          </cell>
          <cell r="F2921">
            <v>57.024793388429757</v>
          </cell>
          <cell r="G2921">
            <v>57.024793388429757</v>
          </cell>
          <cell r="H2921">
            <v>43957.623877314814</v>
          </cell>
        </row>
        <row r="2922">
          <cell r="B2922" t="str">
            <v>I1528</v>
          </cell>
          <cell r="C2922" t="str">
            <v>Luminaria Doble Tubo Led 2X20W Ip68 Ape</v>
          </cell>
          <cell r="D2922" t="str">
            <v>u</v>
          </cell>
          <cell r="E2922">
            <v>2</v>
          </cell>
          <cell r="F2922">
            <v>32727.272727272728</v>
          </cell>
          <cell r="G2922">
            <v>65454.545454545456</v>
          </cell>
          <cell r="H2922">
            <v>43957.627928240741</v>
          </cell>
        </row>
        <row r="2923">
          <cell r="B2923" t="str">
            <v>I1529</v>
          </cell>
          <cell r="C2923" t="str">
            <v>Toma Corriente Doble Completo</v>
          </cell>
          <cell r="D2923" t="str">
            <v>u</v>
          </cell>
          <cell r="E2923">
            <v>1</v>
          </cell>
          <cell r="F2923">
            <v>74.380165289256198</v>
          </cell>
          <cell r="G2923">
            <v>74.380165289256198</v>
          </cell>
          <cell r="H2923">
            <v>43957.623993055553</v>
          </cell>
        </row>
        <row r="2924">
          <cell r="B2924" t="str">
            <v>I1016</v>
          </cell>
          <cell r="C2924" t="str">
            <v>Oficial Especializado</v>
          </cell>
          <cell r="D2924" t="str">
            <v>hs</v>
          </cell>
          <cell r="E2924">
            <v>56</v>
          </cell>
          <cell r="F2924">
            <v>532.26439272727271</v>
          </cell>
          <cell r="G2924">
            <v>29806.80599272727</v>
          </cell>
          <cell r="H2924">
            <v>43952</v>
          </cell>
          <cell r="I2924" t="str">
            <v>7 jornadas</v>
          </cell>
        </row>
        <row r="2925">
          <cell r="B2925" t="str">
            <v>I1005</v>
          </cell>
          <cell r="C2925" t="str">
            <v>Ayudante</v>
          </cell>
          <cell r="D2925" t="str">
            <v>hs</v>
          </cell>
          <cell r="E2925">
            <v>56</v>
          </cell>
          <cell r="F2925">
            <v>408.90618472727266</v>
          </cell>
          <cell r="G2925">
            <v>22898.746344727268</v>
          </cell>
          <cell r="H2925">
            <v>43952</v>
          </cell>
          <cell r="I2925" t="str">
            <v>7 jornadas</v>
          </cell>
        </row>
        <row r="2927">
          <cell r="A2927" t="str">
            <v>T1493</v>
          </cell>
          <cell r="C2927" t="str">
            <v>Piso De Depósito De Residuos Peligrosos (8.00 X 6.00)</v>
          </cell>
          <cell r="D2927" t="str">
            <v>gl</v>
          </cell>
          <cell r="G2927">
            <v>73457.368326165772</v>
          </cell>
          <cell r="H2927">
            <v>43952</v>
          </cell>
          <cell r="I2927" t="str">
            <v>00 ADICIONAL LP 22-18</v>
          </cell>
        </row>
        <row r="2928">
          <cell r="B2928" t="str">
            <v>T1489</v>
          </cell>
          <cell r="C2928" t="str">
            <v xml:space="preserve">Piso De Cemento Con Terminación De Pintura Epoxi </v>
          </cell>
          <cell r="D2928" t="str">
            <v>m2</v>
          </cell>
          <cell r="E2928">
            <v>48</v>
          </cell>
          <cell r="F2928">
            <v>1530.3618401284534</v>
          </cell>
          <cell r="G2928">
            <v>73457.368326165772</v>
          </cell>
          <cell r="H2928">
            <v>43952</v>
          </cell>
        </row>
        <row r="2930">
          <cell r="A2930" t="str">
            <v>T1494</v>
          </cell>
          <cell r="C2930" t="str">
            <v>Cerramiento Metálico Y Porton De Depósito De Residuos Peligrosos (8,00 X 3,80)</v>
          </cell>
          <cell r="D2930" t="str">
            <v>gl</v>
          </cell>
          <cell r="G2930">
            <v>195103.99101806607</v>
          </cell>
          <cell r="H2930">
            <v>43952</v>
          </cell>
          <cell r="I2930" t="str">
            <v>00 ADICIONAL LP 22-18</v>
          </cell>
        </row>
        <row r="2931">
          <cell r="B2931" t="str">
            <v>I1515</v>
          </cell>
          <cell r="C2931" t="str">
            <v>Metal Desplegado Pesado 900-30-30 De 1,5 X 3 M- En Hoja Metal (8,2 Kg/M2)</v>
          </cell>
          <cell r="D2931" t="str">
            <v>u</v>
          </cell>
          <cell r="E2931">
            <v>7</v>
          </cell>
          <cell r="F2931">
            <v>2548.7603305785124</v>
          </cell>
          <cell r="G2931">
            <v>17841.322314049587</v>
          </cell>
          <cell r="H2931">
            <v>43957.623298611114</v>
          </cell>
          <cell r="I2931" t="str">
            <v>30 m2 / (1,5 x 3)</v>
          </cell>
        </row>
        <row r="2932">
          <cell r="B2932" t="str">
            <v>I1518</v>
          </cell>
          <cell r="C2932" t="str">
            <v>Tubo Estructural 100 X 50 X 2 Mm X 6 Ml (27,63 Kg)</v>
          </cell>
          <cell r="D2932" t="str">
            <v>u</v>
          </cell>
          <cell r="E2932">
            <v>21</v>
          </cell>
          <cell r="F2932">
            <v>2500</v>
          </cell>
          <cell r="G2932">
            <v>52500</v>
          </cell>
          <cell r="H2932">
            <v>43957.623414351852</v>
          </cell>
          <cell r="I2932" t="str">
            <v>124 ml</v>
          </cell>
        </row>
        <row r="2933">
          <cell r="B2933" t="str">
            <v>I1507</v>
          </cell>
          <cell r="C2933" t="str">
            <v>Fabricación De Estructuras Metálicas En Taller Pintado</v>
          </cell>
          <cell r="D2933" t="str">
            <v>kg</v>
          </cell>
          <cell r="E2933">
            <v>575.81999999999994</v>
          </cell>
          <cell r="F2933">
            <v>146.73749999999998</v>
          </cell>
          <cell r="G2933">
            <v>84494.387249999985</v>
          </cell>
          <cell r="H2933">
            <v>43957</v>
          </cell>
          <cell r="I2933" t="str">
            <v>7 hojas*1,5*3* 8,2 kg/m2+ 21 barras *6 m*2,52 kg/ml</v>
          </cell>
        </row>
        <row r="2934">
          <cell r="B2934" t="str">
            <v>I1016</v>
          </cell>
          <cell r="C2934" t="str">
            <v>Oficial Especializado</v>
          </cell>
          <cell r="D2934" t="str">
            <v>hs</v>
          </cell>
          <cell r="E2934">
            <v>8</v>
          </cell>
          <cell r="F2934">
            <v>532.26439272727271</v>
          </cell>
          <cell r="G2934">
            <v>4258.1151418181817</v>
          </cell>
          <cell r="H2934">
            <v>43952</v>
          </cell>
          <cell r="I2934" t="str">
            <v>1 esp 2 jornales</v>
          </cell>
        </row>
        <row r="2935">
          <cell r="B2935" t="str">
            <v>I1004</v>
          </cell>
          <cell r="C2935" t="str">
            <v>Oficial</v>
          </cell>
          <cell r="D2935" t="str">
            <v>hs</v>
          </cell>
          <cell r="E2935">
            <v>32</v>
          </cell>
          <cell r="F2935">
            <v>466.81648872727277</v>
          </cell>
          <cell r="G2935">
            <v>14938.127639272729</v>
          </cell>
          <cell r="H2935">
            <v>43952</v>
          </cell>
          <cell r="I2935" t="str">
            <v>2 ofi 2 jornales</v>
          </cell>
        </row>
        <row r="2936">
          <cell r="B2936" t="str">
            <v>I1005</v>
          </cell>
          <cell r="C2936" t="str">
            <v>Ayudante</v>
          </cell>
          <cell r="D2936" t="str">
            <v>hs</v>
          </cell>
          <cell r="E2936">
            <v>32</v>
          </cell>
          <cell r="F2936">
            <v>408.90618472727266</v>
          </cell>
          <cell r="G2936">
            <v>13084.997911272725</v>
          </cell>
          <cell r="H2936">
            <v>43952</v>
          </cell>
          <cell r="I2936" t="str">
            <v>2 ofi 2 jornales</v>
          </cell>
        </row>
        <row r="2937">
          <cell r="B2937" t="str">
            <v>I1340</v>
          </cell>
          <cell r="C2937" t="str">
            <v>Esmalte Sintético X 4 Litros</v>
          </cell>
          <cell r="D2937" t="str">
            <v>u</v>
          </cell>
          <cell r="E2937">
            <v>1</v>
          </cell>
          <cell r="F2937">
            <v>1318.1818181818182</v>
          </cell>
          <cell r="G2937">
            <v>1318.1818181818182</v>
          </cell>
          <cell r="H2937">
            <v>43957.619710648149</v>
          </cell>
        </row>
        <row r="2938">
          <cell r="B2938" t="str">
            <v>I1341</v>
          </cell>
          <cell r="C2938" t="str">
            <v>Aguarras X 18 Litros</v>
          </cell>
          <cell r="D2938" t="str">
            <v>u</v>
          </cell>
          <cell r="E2938">
            <v>1</v>
          </cell>
          <cell r="F2938">
            <v>2082.6446280991736</v>
          </cell>
          <cell r="G2938">
            <v>2082.6446280991736</v>
          </cell>
          <cell r="H2938">
            <v>43957.619768518518</v>
          </cell>
        </row>
        <row r="2939">
          <cell r="B2939" t="str">
            <v>I1336</v>
          </cell>
          <cell r="C2939" t="str">
            <v>Pincel De Pintor</v>
          </cell>
          <cell r="D2939" t="str">
            <v>u</v>
          </cell>
          <cell r="E2939">
            <v>1</v>
          </cell>
          <cell r="F2939">
            <v>328.09917355371903</v>
          </cell>
          <cell r="G2939">
            <v>328.09917355371903</v>
          </cell>
          <cell r="H2939">
            <v>43957.619479166664</v>
          </cell>
        </row>
        <row r="2940">
          <cell r="B2940" t="str">
            <v>I1210</v>
          </cell>
          <cell r="C2940" t="str">
            <v>Oficial Pintor</v>
          </cell>
          <cell r="D2940" t="str">
            <v>hs</v>
          </cell>
          <cell r="E2940">
            <v>8</v>
          </cell>
          <cell r="F2940">
            <v>532.26439272727271</v>
          </cell>
          <cell r="G2940">
            <v>4258.1151418181817</v>
          </cell>
          <cell r="H2940">
            <v>43952</v>
          </cell>
          <cell r="I2940" t="str">
            <v>3 manos</v>
          </cell>
        </row>
        <row r="2942">
          <cell r="A2942" t="str">
            <v>T1495</v>
          </cell>
          <cell r="C2942" t="str">
            <v>Tapa Metálica En Depósito De Residuos Peligrosos</v>
          </cell>
          <cell r="D2942" t="str">
            <v>u</v>
          </cell>
          <cell r="G2942">
            <v>5440.8453469090909</v>
          </cell>
          <cell r="H2942">
            <v>43902.635208333333</v>
          </cell>
          <cell r="I2942" t="str">
            <v>00 ADICIONAL LP 22-18</v>
          </cell>
        </row>
        <row r="2943">
          <cell r="B2943" t="str">
            <v>I1513</v>
          </cell>
          <cell r="C2943" t="str">
            <v xml:space="preserve"> Tapa Metálica En Depósito De Residuos Peligrosos (40 Kg)</v>
          </cell>
          <cell r="D2943" t="str">
            <v>u</v>
          </cell>
          <cell r="E2943">
            <v>1</v>
          </cell>
          <cell r="F2943">
            <v>3689.4</v>
          </cell>
          <cell r="G2943">
            <v>3689.4</v>
          </cell>
          <cell r="H2943">
            <v>43902.635208333333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2</v>
          </cell>
          <cell r="F2944">
            <v>466.81648872727277</v>
          </cell>
          <cell r="G2944">
            <v>933.63297745454554</v>
          </cell>
          <cell r="H2944">
            <v>43952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2</v>
          </cell>
          <cell r="F2945">
            <v>408.90618472727266</v>
          </cell>
          <cell r="G2945">
            <v>817.81236945454532</v>
          </cell>
          <cell r="H2945">
            <v>43952</v>
          </cell>
        </row>
        <row r="2947">
          <cell r="A2947" t="str">
            <v>T1496</v>
          </cell>
          <cell r="C2947" t="str">
            <v>Cenefas Y Babetas Chapa Galvanizada Nro 30</v>
          </cell>
          <cell r="D2947" t="str">
            <v>m2</v>
          </cell>
          <cell r="G2947">
            <v>798.51077019504135</v>
          </cell>
          <cell r="H2947">
            <v>43952</v>
          </cell>
          <cell r="I2947" t="str">
            <v>16 CUBIERTAS</v>
          </cell>
        </row>
        <row r="2948">
          <cell r="B2948" t="str">
            <v>I1514</v>
          </cell>
          <cell r="C2948" t="str">
            <v>Chapa Galvanizada Lisa C 30 1X2 Mts</v>
          </cell>
          <cell r="D2948" t="str">
            <v>u</v>
          </cell>
          <cell r="E2948">
            <v>0.5</v>
          </cell>
          <cell r="F2948">
            <v>662.91735537190084</v>
          </cell>
          <cell r="G2948">
            <v>331.45867768595042</v>
          </cell>
          <cell r="H2948">
            <v>43957.623240740744</v>
          </cell>
          <cell r="I2948" t="str">
            <v>1 m2</v>
          </cell>
        </row>
        <row r="2949">
          <cell r="B2949" t="str">
            <v>I1004</v>
          </cell>
          <cell r="C2949" t="str">
            <v>Oficial</v>
          </cell>
          <cell r="D2949" t="str">
            <v>hs</v>
          </cell>
          <cell r="E2949">
            <v>0.53333333333333333</v>
          </cell>
          <cell r="F2949">
            <v>466.81648872727277</v>
          </cell>
          <cell r="G2949">
            <v>248.9687939878788</v>
          </cell>
          <cell r="H2949">
            <v>43952</v>
          </cell>
          <cell r="I2949" t="str">
            <v>colocación 30 ml por día = 15 m2/día</v>
          </cell>
        </row>
        <row r="2950">
          <cell r="B2950" t="str">
            <v>I1005</v>
          </cell>
          <cell r="C2950" t="str">
            <v>Ayudante</v>
          </cell>
          <cell r="D2950" t="str">
            <v>hs</v>
          </cell>
          <cell r="E2950">
            <v>0.53333333333333333</v>
          </cell>
          <cell r="F2950">
            <v>408.90618472727266</v>
          </cell>
          <cell r="G2950">
            <v>218.08329852121207</v>
          </cell>
          <cell r="H2950">
            <v>43952</v>
          </cell>
          <cell r="I2950" t="str">
            <v>colocación 30 ml por día = 15 m2/día</v>
          </cell>
        </row>
        <row r="2952">
          <cell r="A2952" t="str">
            <v>T1497</v>
          </cell>
          <cell r="C2952" t="str">
            <v xml:space="preserve">Depósito De Residuos Peligrosos </v>
          </cell>
          <cell r="D2952" t="str">
            <v>gl</v>
          </cell>
          <cell r="G2952">
            <v>1303435.2157152507</v>
          </cell>
          <cell r="H2952">
            <v>43902.635208333333</v>
          </cell>
          <cell r="I2952" t="str">
            <v>00 ADICIONAL LP 22-18</v>
          </cell>
        </row>
        <row r="2953">
          <cell r="B2953" t="str">
            <v>T1299</v>
          </cell>
          <cell r="C2953" t="str">
            <v>Excavacion Con Retropala Cat 416</v>
          </cell>
          <cell r="D2953" t="str">
            <v>m3</v>
          </cell>
          <cell r="E2953">
            <v>10.416640000000001</v>
          </cell>
          <cell r="F2953">
            <v>562.13433852232629</v>
          </cell>
          <cell r="G2953">
            <v>5855.5510360252056</v>
          </cell>
          <cell r="H2953">
            <v>43952</v>
          </cell>
          <cell r="I2953" t="str">
            <v>8,32*6,26*0,2</v>
          </cell>
        </row>
        <row r="2954">
          <cell r="B2954" t="str">
            <v>T1486</v>
          </cell>
          <cell r="C2954" t="str">
            <v>Platea De Depósito De Residuos Peligrosos (8,32 X 6,26)</v>
          </cell>
          <cell r="D2954" t="str">
            <v>u</v>
          </cell>
          <cell r="E2954">
            <v>1</v>
          </cell>
          <cell r="F2954">
            <v>240148.94326753085</v>
          </cell>
          <cell r="G2954">
            <v>240148.94326753085</v>
          </cell>
          <cell r="H2954">
            <v>43902.635208333333</v>
          </cell>
          <cell r="I2954" t="str">
            <v>Depósito</v>
          </cell>
        </row>
        <row r="2955">
          <cell r="B2955" t="str">
            <v>T1487</v>
          </cell>
          <cell r="C2955" t="str">
            <v>Albañilería En Depósito De Residuos Peligrosos</v>
          </cell>
          <cell r="D2955" t="str">
            <v>gl</v>
          </cell>
          <cell r="E2955">
            <v>1</v>
          </cell>
          <cell r="F2955">
            <v>314159.9746419969</v>
          </cell>
          <cell r="G2955">
            <v>314159.9746419969</v>
          </cell>
          <cell r="H2955">
            <v>43952</v>
          </cell>
          <cell r="I2955" t="str">
            <v>Depósito</v>
          </cell>
        </row>
        <row r="2956">
          <cell r="B2956" t="str">
            <v>T1488</v>
          </cell>
          <cell r="C2956" t="str">
            <v>Cubierta Depósito De Residuos Peligrosos (7,06 X 8,32) (58,8 M2)</v>
          </cell>
          <cell r="D2956" t="str">
            <v>gl</v>
          </cell>
          <cell r="E2956">
            <v>1</v>
          </cell>
          <cell r="F2956">
            <v>228414.59608434018</v>
          </cell>
          <cell r="G2956">
            <v>228414.59608434018</v>
          </cell>
          <cell r="H2956">
            <v>43952</v>
          </cell>
          <cell r="I2956" t="str">
            <v>Depósito</v>
          </cell>
        </row>
        <row r="2957">
          <cell r="B2957" t="str">
            <v>T1491</v>
          </cell>
          <cell r="C2957" t="str">
            <v>Canaleta Impermeable Con Marco Y Rejilla Ancho 25 Cm</v>
          </cell>
          <cell r="D2957" t="str">
            <v>ml</v>
          </cell>
          <cell r="E2957">
            <v>8</v>
          </cell>
          <cell r="F2957">
            <v>4781.9889368681943</v>
          </cell>
          <cell r="G2957">
            <v>38255.911494945554</v>
          </cell>
          <cell r="H2957">
            <v>43952</v>
          </cell>
          <cell r="I2957" t="str">
            <v>Depósito</v>
          </cell>
        </row>
        <row r="2958">
          <cell r="B2958" t="str">
            <v>T1493</v>
          </cell>
          <cell r="C2958" t="str">
            <v>Piso De Depósito De Residuos Peligrosos (8.00 X 6.00)</v>
          </cell>
          <cell r="D2958" t="str">
            <v>gl</v>
          </cell>
          <cell r="E2958">
            <v>1</v>
          </cell>
          <cell r="F2958">
            <v>73457.368326165772</v>
          </cell>
          <cell r="G2958">
            <v>73457.368326165772</v>
          </cell>
          <cell r="H2958">
            <v>43952</v>
          </cell>
          <cell r="I2958" t="str">
            <v>Depósito</v>
          </cell>
        </row>
        <row r="2959">
          <cell r="B2959" t="str">
            <v>T1495</v>
          </cell>
          <cell r="C2959" t="str">
            <v>Tapa Metálica En Depósito De Residuos Peligrosos</v>
          </cell>
          <cell r="D2959" t="str">
            <v>u</v>
          </cell>
          <cell r="E2959">
            <v>1</v>
          </cell>
          <cell r="F2959">
            <v>5440.8453469090909</v>
          </cell>
          <cell r="G2959">
            <v>5440.8453469090909</v>
          </cell>
          <cell r="H2959">
            <v>43902.635208333333</v>
          </cell>
          <cell r="I2959" t="str">
            <v>Depósito</v>
          </cell>
        </row>
        <row r="2960">
          <cell r="B2960" t="str">
            <v>T1494</v>
          </cell>
          <cell r="C2960" t="str">
            <v>Cerramiento Metálico Y Porton De Depósito De Residuos Peligrosos (8,00 X 3,80)</v>
          </cell>
          <cell r="D2960" t="str">
            <v>gl</v>
          </cell>
          <cell r="E2960">
            <v>1</v>
          </cell>
          <cell r="F2960">
            <v>195103.99101806607</v>
          </cell>
          <cell r="G2960">
            <v>195103.99101806607</v>
          </cell>
          <cell r="H2960">
            <v>43952</v>
          </cell>
          <cell r="I2960" t="str">
            <v>Depósito</v>
          </cell>
        </row>
        <row r="2961">
          <cell r="B2961" t="str">
            <v>T1355</v>
          </cell>
          <cell r="C2961" t="str">
            <v>Latex Acrílico En Exteriores</v>
          </cell>
          <cell r="D2961" t="str">
            <v>m2</v>
          </cell>
          <cell r="E2961">
            <v>174.64</v>
          </cell>
          <cell r="F2961">
            <v>1023.2453634380165</v>
          </cell>
          <cell r="G2961">
            <v>178699.57027081519</v>
          </cell>
          <cell r="H2961">
            <v>43952</v>
          </cell>
          <cell r="I2961" t="str">
            <v>Interior y exterior 87,32 m2 x 2</v>
          </cell>
        </row>
        <row r="2962">
          <cell r="B2962" t="str">
            <v>T1500</v>
          </cell>
          <cell r="C2962" t="str">
            <v>Instalación Pluvial Del Depósito De Lubricantes</v>
          </cell>
          <cell r="D2962" t="str">
            <v>gl</v>
          </cell>
          <cell r="E2962">
            <v>1</v>
          </cell>
          <cell r="F2962">
            <v>23898.464228455978</v>
          </cell>
          <cell r="G2962">
            <v>23898.464228455978</v>
          </cell>
          <cell r="H2962">
            <v>43952</v>
          </cell>
        </row>
        <row r="2964">
          <cell r="A2964" t="str">
            <v>T1498</v>
          </cell>
          <cell r="C2964" t="str">
            <v>Caño Pead 600 Mm</v>
          </cell>
          <cell r="D2964" t="str">
            <v>ml</v>
          </cell>
          <cell r="G2964">
            <v>23616.052589619834</v>
          </cell>
          <cell r="H2964">
            <v>43904.458379629628</v>
          </cell>
          <cell r="I2964" t="str">
            <v>00 ADICIONAL LP 22-18</v>
          </cell>
        </row>
        <row r="2965">
          <cell r="B2965" t="str">
            <v>I1517</v>
          </cell>
          <cell r="C2965" t="str">
            <v>Caño Pead Diam. 600 Mm</v>
          </cell>
          <cell r="D2965" t="str">
            <v>ml</v>
          </cell>
          <cell r="E2965">
            <v>1</v>
          </cell>
          <cell r="F2965">
            <v>20000</v>
          </cell>
          <cell r="G2965">
            <v>20000</v>
          </cell>
          <cell r="H2965">
            <v>43904.458379629628</v>
          </cell>
        </row>
        <row r="2966">
          <cell r="B2966" t="str">
            <v>I1016</v>
          </cell>
          <cell r="C2966" t="str">
            <v>Oficial Especializado</v>
          </cell>
          <cell r="D2966" t="str">
            <v>hs</v>
          </cell>
          <cell r="E2966">
            <v>1.3333333333333333</v>
          </cell>
          <cell r="F2966">
            <v>532.26439272727271</v>
          </cell>
          <cell r="G2966">
            <v>709.68585696969694</v>
          </cell>
          <cell r="H2966">
            <v>43952</v>
          </cell>
          <cell r="I2966" t="str">
            <v>1 jornal para hacer 6 ml</v>
          </cell>
        </row>
        <row r="2967">
          <cell r="B2967" t="str">
            <v>I1004</v>
          </cell>
          <cell r="C2967" t="str">
            <v>Oficial</v>
          </cell>
          <cell r="D2967" t="str">
            <v>hs</v>
          </cell>
          <cell r="E2967">
            <v>1.3333333333333333</v>
          </cell>
          <cell r="F2967">
            <v>466.81648872727277</v>
          </cell>
          <cell r="G2967">
            <v>622.42198496969695</v>
          </cell>
          <cell r="H2967">
            <v>43952</v>
          </cell>
          <cell r="I2967" t="str">
            <v>1 jornal para hacer 6 ml</v>
          </cell>
        </row>
        <row r="2968">
          <cell r="B2968" t="str">
            <v>I1005</v>
          </cell>
          <cell r="C2968" t="str">
            <v>Ayudante</v>
          </cell>
          <cell r="D2968" t="str">
            <v>hs</v>
          </cell>
          <cell r="E2968">
            <v>1.3333333333333333</v>
          </cell>
          <cell r="F2968">
            <v>408.90618472727266</v>
          </cell>
          <cell r="G2968">
            <v>545.20824630303014</v>
          </cell>
          <cell r="H2968">
            <v>43952</v>
          </cell>
          <cell r="I2968" t="str">
            <v>1 jornal para hacer 6 ml</v>
          </cell>
        </row>
        <row r="2969">
          <cell r="B2969" t="str">
            <v>I1270</v>
          </cell>
          <cell r="C2969" t="str">
            <v>Retro Pala S/Ruedas Cat 416E 4X4</v>
          </cell>
          <cell r="D2969" t="str">
            <v>hora</v>
          </cell>
          <cell r="E2969">
            <v>1.3333333333333333</v>
          </cell>
          <cell r="F2969">
            <v>1304.052376033058</v>
          </cell>
          <cell r="G2969">
            <v>1738.7365013774106</v>
          </cell>
          <cell r="H2969">
            <v>43957</v>
          </cell>
          <cell r="I2969" t="str">
            <v>1 jornal para hacer 6 ml</v>
          </cell>
        </row>
        <row r="2971">
          <cell r="A2971" t="str">
            <v>T1499</v>
          </cell>
          <cell r="C2971" t="str">
            <v xml:space="preserve">Provisión Y Colocación De Caño De Hierro Galvanizado De 6" Esp. 4 Mm X 4 M. De Long </v>
          </cell>
          <cell r="D2971" t="str">
            <v>gl</v>
          </cell>
          <cell r="G2971">
            <v>61351.563281148876</v>
          </cell>
          <cell r="H2971">
            <v>43952</v>
          </cell>
          <cell r="I2971" t="str">
            <v>00 ADICIONAL LP 22-18</v>
          </cell>
        </row>
        <row r="2972">
          <cell r="B2972" t="str">
            <v>T1299</v>
          </cell>
          <cell r="C2972" t="str">
            <v>Excavacion Con Retropala Cat 416</v>
          </cell>
          <cell r="D2972" t="str">
            <v>m3</v>
          </cell>
          <cell r="E2972">
            <v>3.8400000000000007</v>
          </cell>
          <cell r="F2972">
            <v>562.13433852232629</v>
          </cell>
          <cell r="G2972">
            <v>2158.5958599257333</v>
          </cell>
          <cell r="H2972">
            <v>43952</v>
          </cell>
        </row>
        <row r="2973">
          <cell r="B2973" t="str">
            <v>I1530</v>
          </cell>
          <cell r="C2973" t="str">
            <v xml:space="preserve">Caño De Acero Galvanizado De 6" Espesor 4 Mm </v>
          </cell>
          <cell r="D2973" t="str">
            <v>ml</v>
          </cell>
          <cell r="E2973">
            <v>4</v>
          </cell>
          <cell r="F2973">
            <v>5818.2075000000004</v>
          </cell>
          <cell r="G2973">
            <v>23272.83</v>
          </cell>
          <cell r="H2973">
            <v>43957</v>
          </cell>
          <cell r="I2973">
            <v>5818.2075000000004</v>
          </cell>
        </row>
        <row r="2974">
          <cell r="B2974" t="str">
            <v>I1313</v>
          </cell>
          <cell r="C2974" t="str">
            <v>Camion Con Hidrogrua</v>
          </cell>
          <cell r="D2974" t="str">
            <v>hora</v>
          </cell>
          <cell r="E2974">
            <v>8</v>
          </cell>
          <cell r="F2974">
            <v>2206.3074380165285</v>
          </cell>
          <cell r="G2974">
            <v>17650.459504132228</v>
          </cell>
          <cell r="H2974">
            <v>43957</v>
          </cell>
        </row>
        <row r="2975">
          <cell r="B2975" t="str">
            <v>I1016</v>
          </cell>
          <cell r="C2975" t="str">
            <v>Oficial Especializado</v>
          </cell>
          <cell r="D2975" t="str">
            <v>hs</v>
          </cell>
          <cell r="E2975">
            <v>8</v>
          </cell>
          <cell r="F2975">
            <v>532.26439272727271</v>
          </cell>
          <cell r="G2975">
            <v>4258.1151418181817</v>
          </cell>
          <cell r="H2975">
            <v>43952</v>
          </cell>
          <cell r="I2975" t="str">
            <v>1 ofe 8 hs</v>
          </cell>
        </row>
        <row r="2976">
          <cell r="B2976" t="str">
            <v>I1004</v>
          </cell>
          <cell r="C2976" t="str">
            <v>Oficial</v>
          </cell>
          <cell r="D2976" t="str">
            <v>hs</v>
          </cell>
          <cell r="E2976">
            <v>16</v>
          </cell>
          <cell r="F2976">
            <v>466.81648872727277</v>
          </cell>
          <cell r="G2976">
            <v>7469.0638196363643</v>
          </cell>
          <cell r="H2976">
            <v>43952</v>
          </cell>
          <cell r="I2976" t="str">
            <v>2 ofi 8 hs</v>
          </cell>
        </row>
        <row r="2977">
          <cell r="B2977" t="str">
            <v>I1005</v>
          </cell>
          <cell r="C2977" t="str">
            <v>Ayudante</v>
          </cell>
          <cell r="D2977" t="str">
            <v>hs</v>
          </cell>
          <cell r="E2977">
            <v>16</v>
          </cell>
          <cell r="F2977">
            <v>408.90618472727266</v>
          </cell>
          <cell r="G2977">
            <v>6542.4989556363626</v>
          </cell>
          <cell r="H2977">
            <v>43952</v>
          </cell>
          <cell r="I2977" t="str">
            <v>2 ayu 8 hs</v>
          </cell>
        </row>
        <row r="2979">
          <cell r="A2979" t="str">
            <v>T1500</v>
          </cell>
          <cell r="C2979" t="str">
            <v>Instalación Pluvial Del Depósito De Lubricantes</v>
          </cell>
          <cell r="D2979" t="str">
            <v>gl</v>
          </cell>
          <cell r="G2979">
            <v>23898.464228455978</v>
          </cell>
          <cell r="H2979">
            <v>43952</v>
          </cell>
          <cell r="I2979" t="str">
            <v>00 ADICIONAL LP 22-18</v>
          </cell>
        </row>
        <row r="2980">
          <cell r="B2980" t="str">
            <v>T1299</v>
          </cell>
          <cell r="C2980" t="str">
            <v>Excavacion Con Retropala Cat 416</v>
          </cell>
          <cell r="D2980" t="str">
            <v>m3</v>
          </cell>
          <cell r="E2980">
            <v>3.5999999999999996</v>
          </cell>
          <cell r="F2980">
            <v>562.13433852232629</v>
          </cell>
          <cell r="G2980">
            <v>2023.6836186803744</v>
          </cell>
          <cell r="H2980">
            <v>43952</v>
          </cell>
          <cell r="I2980" t="str">
            <v>para cañeria y cámara</v>
          </cell>
        </row>
        <row r="2981">
          <cell r="B2981" t="str">
            <v>T1501</v>
          </cell>
          <cell r="C2981" t="str">
            <v>Cámara De Inspección De 60X60</v>
          </cell>
          <cell r="D2981" t="str">
            <v>u</v>
          </cell>
          <cell r="E2981">
            <v>1</v>
          </cell>
          <cell r="F2981">
            <v>12953.812404023536</v>
          </cell>
          <cell r="G2981">
            <v>12953.812404023536</v>
          </cell>
          <cell r="H2981">
            <v>43952</v>
          </cell>
        </row>
        <row r="2982">
          <cell r="B2982" t="str">
            <v>I1137</v>
          </cell>
          <cell r="C2982" t="str">
            <v>Cano Pvc 110X4 Mts (3,2) Aprob.Cloacal Iram</v>
          </cell>
          <cell r="D2982" t="str">
            <v>tira</v>
          </cell>
          <cell r="E2982">
            <v>3</v>
          </cell>
          <cell r="F2982">
            <v>997.52066115702485</v>
          </cell>
          <cell r="G2982">
            <v>2992.5619834710747</v>
          </cell>
          <cell r="H2982">
            <v>43957.61577546296</v>
          </cell>
        </row>
        <row r="2983">
          <cell r="B2983" t="str">
            <v>I1532</v>
          </cell>
          <cell r="C2983" t="str">
            <v>Pileta De Patio 20X20</v>
          </cell>
          <cell r="D2983" t="str">
            <v>u</v>
          </cell>
          <cell r="E2983">
            <v>1</v>
          </cell>
          <cell r="F2983">
            <v>528.09917355371897</v>
          </cell>
          <cell r="G2983">
            <v>528.09917355371897</v>
          </cell>
          <cell r="H2983">
            <v>43957.624108796299</v>
          </cell>
        </row>
        <row r="2984">
          <cell r="B2984" t="str">
            <v>I1016</v>
          </cell>
          <cell r="C2984" t="str">
            <v>Oficial Especializado</v>
          </cell>
          <cell r="D2984" t="str">
            <v>hs</v>
          </cell>
          <cell r="E2984">
            <v>4</v>
          </cell>
          <cell r="F2984">
            <v>532.26439272727271</v>
          </cell>
          <cell r="G2984">
            <v>2129.0575709090908</v>
          </cell>
          <cell r="H2984">
            <v>43952</v>
          </cell>
          <cell r="I2984" t="str">
            <v>Colocación de cañería y pileta de patio</v>
          </cell>
        </row>
        <row r="2985">
          <cell r="B2985" t="str">
            <v>I1005</v>
          </cell>
          <cell r="C2985" t="str">
            <v>Ayudante</v>
          </cell>
          <cell r="D2985" t="str">
            <v>hs</v>
          </cell>
          <cell r="E2985">
            <v>8</v>
          </cell>
          <cell r="F2985">
            <v>408.90618472727266</v>
          </cell>
          <cell r="G2985">
            <v>3271.2494778181813</v>
          </cell>
          <cell r="H2985">
            <v>43952</v>
          </cell>
          <cell r="I2985" t="str">
            <v>Relleno de zanjas</v>
          </cell>
        </row>
        <row r="2987">
          <cell r="A2987" t="str">
            <v>T1501</v>
          </cell>
          <cell r="C2987" t="str">
            <v>Cámara De Inspección De 60X60</v>
          </cell>
          <cell r="D2987" t="str">
            <v>u</v>
          </cell>
          <cell r="G2987">
            <v>12953.812404023536</v>
          </cell>
          <cell r="H2987">
            <v>43952</v>
          </cell>
          <cell r="I2987" t="str">
            <v>00 ADICIONAL LP 22-18</v>
          </cell>
        </row>
        <row r="2988">
          <cell r="B2988" t="str">
            <v>T1068</v>
          </cell>
          <cell r="C2988" t="str">
            <v>Contrapiso De Hp Sobre Terreno Esp 12 Cm</v>
          </cell>
          <cell r="D2988" t="str">
            <v>m2</v>
          </cell>
          <cell r="E2988">
            <v>0.36</v>
          </cell>
          <cell r="F2988">
            <v>828.00619184132233</v>
          </cell>
          <cell r="G2988">
            <v>298.08222906287602</v>
          </cell>
          <cell r="H2988">
            <v>43952</v>
          </cell>
        </row>
        <row r="2989">
          <cell r="B2989" t="str">
            <v>T1047</v>
          </cell>
          <cell r="C2989" t="str">
            <v>Mampostería De Ladrillo Comun Esp 15 Cm En Elevacion</v>
          </cell>
          <cell r="D2989" t="str">
            <v>m3</v>
          </cell>
          <cell r="E2989">
            <v>0.53999999999999992</v>
          </cell>
          <cell r="F2989">
            <v>11899.970042446279</v>
          </cell>
          <cell r="G2989">
            <v>6425.98382292099</v>
          </cell>
          <cell r="H2989">
            <v>43952</v>
          </cell>
          <cell r="I2989" t="str">
            <v>H ext = 1,20 (supuesto)</v>
          </cell>
        </row>
        <row r="2990">
          <cell r="B2990" t="str">
            <v>T1071</v>
          </cell>
          <cell r="C2990" t="str">
            <v>Carpeta De Cemento Impermeable 1:3 + Hidrófugo</v>
          </cell>
          <cell r="D2990" t="str">
            <v>m2</v>
          </cell>
          <cell r="E2990">
            <v>0.36</v>
          </cell>
          <cell r="F2990">
            <v>648.14871006942155</v>
          </cell>
          <cell r="G2990">
            <v>233.33353562499175</v>
          </cell>
          <cell r="H2990">
            <v>43952</v>
          </cell>
        </row>
        <row r="2991">
          <cell r="B2991" t="str">
            <v>T1206</v>
          </cell>
          <cell r="C2991" t="str">
            <v>Azotado Hidrofugo Bajo Revestimiento Esp=1Cm</v>
          </cell>
          <cell r="D2991" t="str">
            <v>m2</v>
          </cell>
          <cell r="E2991">
            <v>2.16</v>
          </cell>
          <cell r="F2991">
            <v>256.7810561454545</v>
          </cell>
          <cell r="G2991">
            <v>554.6470812741818</v>
          </cell>
          <cell r="H2991">
            <v>43952</v>
          </cell>
          <cell r="I2991" t="str">
            <v>H int = 0,90</v>
          </cell>
        </row>
        <row r="2992">
          <cell r="B2992" t="str">
            <v>I1531</v>
          </cell>
          <cell r="C2992" t="str">
            <v>Marco Y Tapa De Cámara De Inspección 60X60</v>
          </cell>
          <cell r="D2992" t="str">
            <v>u</v>
          </cell>
          <cell r="E2992">
            <v>1</v>
          </cell>
          <cell r="F2992">
            <v>1776.0330578512396</v>
          </cell>
          <cell r="G2992">
            <v>1776.0330578512396</v>
          </cell>
          <cell r="H2992">
            <v>43957.624050925922</v>
          </cell>
        </row>
        <row r="2993">
          <cell r="B2993" t="str">
            <v>T1106</v>
          </cell>
          <cell r="C2993" t="str">
            <v xml:space="preserve">Hormigon 1:3:3 </v>
          </cell>
          <cell r="D2993" t="str">
            <v>m3</v>
          </cell>
          <cell r="E2993">
            <v>3.5999999999999997E-2</v>
          </cell>
          <cell r="F2993">
            <v>4523.3884297520663</v>
          </cell>
          <cell r="G2993">
            <v>162.84198347107437</v>
          </cell>
          <cell r="H2993">
            <v>43957.613171296296</v>
          </cell>
          <cell r="I2993" t="str">
            <v>Para rellenar la tapa y fondo cojinete</v>
          </cell>
        </row>
        <row r="2994">
          <cell r="B2994" t="str">
            <v>I1004</v>
          </cell>
          <cell r="C2994" t="str">
            <v>Oficial</v>
          </cell>
          <cell r="D2994" t="str">
            <v>hs</v>
          </cell>
          <cell r="E2994">
            <v>4</v>
          </cell>
          <cell r="F2994">
            <v>466.81648872727277</v>
          </cell>
          <cell r="G2994">
            <v>1867.2659549090911</v>
          </cell>
          <cell r="H2994">
            <v>43952</v>
          </cell>
          <cell r="I2994" t="str">
            <v>Colocacíón de tapa y cojinete</v>
          </cell>
        </row>
        <row r="2995">
          <cell r="B2995" t="str">
            <v>I1005</v>
          </cell>
          <cell r="C2995" t="str">
            <v>Ayudante</v>
          </cell>
          <cell r="D2995" t="str">
            <v>hs</v>
          </cell>
          <cell r="E2995">
            <v>4</v>
          </cell>
          <cell r="F2995">
            <v>408.90618472727266</v>
          </cell>
          <cell r="G2995">
            <v>1635.6247389090906</v>
          </cell>
          <cell r="H2995">
            <v>43952</v>
          </cell>
          <cell r="I2995" t="str">
            <v>Colocacíón de tapa y cojinete</v>
          </cell>
        </row>
        <row r="2997">
          <cell r="A2997" t="str">
            <v>T1502</v>
          </cell>
          <cell r="C2997" t="str">
            <v>Colocación De Cañería De Pvc En Zanja (Sin Excavación)</v>
          </cell>
          <cell r="D2997" t="str">
            <v>ml</v>
          </cell>
          <cell r="G2997">
            <v>291.90755781818177</v>
          </cell>
          <cell r="H2997">
            <v>43952</v>
          </cell>
          <cell r="I2997" t="str">
            <v>23 INSTALACIÓN SANITARIA</v>
          </cell>
        </row>
        <row r="2998">
          <cell r="B2998" t="str">
            <v>I1004</v>
          </cell>
          <cell r="C2998" t="str">
            <v>Oficial</v>
          </cell>
          <cell r="D2998" t="str">
            <v>hs</v>
          </cell>
          <cell r="E2998">
            <v>0.33333333333333331</v>
          </cell>
          <cell r="F2998">
            <v>466.81648872727277</v>
          </cell>
          <cell r="G2998">
            <v>155.60549624242424</v>
          </cell>
          <cell r="H2998">
            <v>43952</v>
          </cell>
          <cell r="I2998" t="str">
            <v>en 8 hs coloco 6 tiras</v>
          </cell>
        </row>
        <row r="2999">
          <cell r="B2999" t="str">
            <v>I1005</v>
          </cell>
          <cell r="C2999" t="str">
            <v>Ayudante</v>
          </cell>
          <cell r="D2999" t="str">
            <v>hs</v>
          </cell>
          <cell r="E2999">
            <v>0.33333333333333331</v>
          </cell>
          <cell r="F2999">
            <v>408.90618472727266</v>
          </cell>
          <cell r="G2999">
            <v>136.30206157575753</v>
          </cell>
          <cell r="H2999">
            <v>43952</v>
          </cell>
        </row>
        <row r="3001">
          <cell r="A3001" t="str">
            <v>T1503</v>
          </cell>
          <cell r="C3001" t="str">
            <v>Colocación De Pileta De Patio</v>
          </cell>
          <cell r="D3001" t="str">
            <v>u</v>
          </cell>
          <cell r="G3001">
            <v>350.28906938181819</v>
          </cell>
          <cell r="H3001">
            <v>43952</v>
          </cell>
          <cell r="I3001" t="str">
            <v>23 INSTALACIÓN SANITARIA</v>
          </cell>
        </row>
        <row r="3002">
          <cell r="B3002" t="str">
            <v>I1004</v>
          </cell>
          <cell r="C3002" t="str">
            <v>Oficial</v>
          </cell>
          <cell r="D3002" t="str">
            <v>hs</v>
          </cell>
          <cell r="E3002">
            <v>0.4</v>
          </cell>
          <cell r="F3002">
            <v>466.81648872727277</v>
          </cell>
          <cell r="G3002">
            <v>186.72659549090912</v>
          </cell>
          <cell r="H3002">
            <v>43952</v>
          </cell>
          <cell r="I3002" t="str">
            <v>en 8 hs coloco 20</v>
          </cell>
        </row>
        <row r="3003">
          <cell r="B3003" t="str">
            <v>I1005</v>
          </cell>
          <cell r="C3003" t="str">
            <v>Ayudante</v>
          </cell>
          <cell r="D3003" t="str">
            <v>hs</v>
          </cell>
          <cell r="E3003">
            <v>0.4</v>
          </cell>
          <cell r="F3003">
            <v>408.90618472727266</v>
          </cell>
          <cell r="G3003">
            <v>163.56247389090908</v>
          </cell>
          <cell r="H3003">
            <v>43952</v>
          </cell>
        </row>
        <row r="3005">
          <cell r="A3005" t="str">
            <v>T1504</v>
          </cell>
          <cell r="C3005" t="str">
            <v>Relleno Y Compactación Manual</v>
          </cell>
          <cell r="D3005" t="str">
            <v>m3</v>
          </cell>
          <cell r="G3005">
            <v>817.81236945454532</v>
          </cell>
          <cell r="H3005">
            <v>43952</v>
          </cell>
          <cell r="I3005" t="str">
            <v>03 MOVIMIENTO DE SUELOS</v>
          </cell>
        </row>
        <row r="3006">
          <cell r="B3006" t="str">
            <v>I1005</v>
          </cell>
          <cell r="C3006" t="str">
            <v>Ayudante</v>
          </cell>
          <cell r="D3006" t="str">
            <v>hs</v>
          </cell>
          <cell r="E3006">
            <v>2</v>
          </cell>
          <cell r="F3006">
            <v>408.90618472727266</v>
          </cell>
          <cell r="G3006">
            <v>817.81236945454532</v>
          </cell>
          <cell r="H3006">
            <v>43952</v>
          </cell>
        </row>
        <row r="3008">
          <cell r="A3008" t="str">
            <v>T1505</v>
          </cell>
          <cell r="C3008" t="str">
            <v>Picar Carpetas O Revoques</v>
          </cell>
          <cell r="D3008" t="str">
            <v>m2</v>
          </cell>
          <cell r="G3008">
            <v>163.56247389090908</v>
          </cell>
          <cell r="H3008">
            <v>43952</v>
          </cell>
          <cell r="I3008" t="str">
            <v>01 DEMOLICIONES</v>
          </cell>
        </row>
        <row r="3009">
          <cell r="B3009" t="str">
            <v>I1005</v>
          </cell>
          <cell r="C3009" t="str">
            <v>Ayudante</v>
          </cell>
          <cell r="D3009" t="str">
            <v>hs</v>
          </cell>
          <cell r="E3009">
            <v>0.4</v>
          </cell>
          <cell r="F3009">
            <v>408.90618472727266</v>
          </cell>
          <cell r="G3009">
            <v>163.56247389090908</v>
          </cell>
          <cell r="H3009">
            <v>43952</v>
          </cell>
          <cell r="I3009" t="str">
            <v>en 8 hs / 20 m2</v>
          </cell>
        </row>
        <row r="3011">
          <cell r="A3011" t="str">
            <v>T1506</v>
          </cell>
          <cell r="C3011" t="str">
            <v>Retiro De Escombros A Cerretilla (Sin Volquete)</v>
          </cell>
          <cell r="D3011" t="str">
            <v>m3</v>
          </cell>
          <cell r="G3011">
            <v>654.2498955636363</v>
          </cell>
          <cell r="H3011">
            <v>43952</v>
          </cell>
          <cell r="I3011" t="str">
            <v>01 DEMOLICIONES</v>
          </cell>
        </row>
        <row r="3012">
          <cell r="B3012" t="str">
            <v>I1005</v>
          </cell>
          <cell r="C3012" t="str">
            <v>Ayudante</v>
          </cell>
          <cell r="D3012" t="str">
            <v>hs</v>
          </cell>
          <cell r="E3012">
            <v>1.6</v>
          </cell>
          <cell r="F3012">
            <v>408.90618472727266</v>
          </cell>
          <cell r="G3012">
            <v>654.2498955636363</v>
          </cell>
          <cell r="H3012">
            <v>43952</v>
          </cell>
          <cell r="I3012" t="str">
            <v>en 8 hs / 5 m3</v>
          </cell>
        </row>
        <row r="3014">
          <cell r="A3014" t="str">
            <v>T1507</v>
          </cell>
          <cell r="C3014" t="str">
            <v>Reparación De Carpeta</v>
          </cell>
          <cell r="D3014" t="str">
            <v>m2</v>
          </cell>
          <cell r="G3014">
            <v>521.7277830082644</v>
          </cell>
          <cell r="H3014">
            <v>43952</v>
          </cell>
          <cell r="I3014" t="str">
            <v>11 PISOS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0.5</v>
          </cell>
          <cell r="F3015">
            <v>408.90618472727266</v>
          </cell>
          <cell r="G3015">
            <v>204.45309236363633</v>
          </cell>
          <cell r="H3015">
            <v>43952</v>
          </cell>
          <cell r="I3015" t="str">
            <v>en 8 hs / 5 m3</v>
          </cell>
        </row>
        <row r="3016">
          <cell r="B3016" t="str">
            <v>I1004</v>
          </cell>
          <cell r="C3016" t="str">
            <v>Oficial</v>
          </cell>
          <cell r="D3016" t="str">
            <v>hs</v>
          </cell>
          <cell r="E3016">
            <v>0.5</v>
          </cell>
          <cell r="F3016">
            <v>466.81648872727277</v>
          </cell>
          <cell r="G3016">
            <v>233.40824436363638</v>
          </cell>
          <cell r="H3016">
            <v>43952</v>
          </cell>
        </row>
        <row r="3017">
          <cell r="B3017" t="str">
            <v>T1015</v>
          </cell>
          <cell r="C3017" t="str">
            <v>Mat. - Mortero Mhmr 1/4:1:4</v>
          </cell>
          <cell r="D3017" t="str">
            <v>m3</v>
          </cell>
          <cell r="E3017">
            <v>0.02</v>
          </cell>
          <cell r="F3017">
            <v>4193.3223140495866</v>
          </cell>
          <cell r="G3017">
            <v>83.866446280991738</v>
          </cell>
          <cell r="H3017">
            <v>43957.613113425927</v>
          </cell>
        </row>
        <row r="3019">
          <cell r="A3019" t="str">
            <v>T1508</v>
          </cell>
          <cell r="C3019" t="str">
            <v>Piso De Porcellanatto 60 X 60</v>
          </cell>
          <cell r="D3019" t="str">
            <v>m2</v>
          </cell>
          <cell r="G3019">
            <v>1583.5830842446283</v>
          </cell>
          <cell r="H3019">
            <v>43952</v>
          </cell>
          <cell r="I3019" t="str">
            <v>11 PISOS</v>
          </cell>
        </row>
        <row r="3020">
          <cell r="B3020" t="str">
            <v>I1535</v>
          </cell>
          <cell r="C3020" t="str">
            <v>Porcelanato Pulido Beige 60X60</v>
          </cell>
          <cell r="D3020" t="str">
            <v>m2</v>
          </cell>
          <cell r="E3020">
            <v>1.05</v>
          </cell>
          <cell r="F3020">
            <v>825.6611570247934</v>
          </cell>
          <cell r="G3020">
            <v>866.94421487603313</v>
          </cell>
          <cell r="H3020">
            <v>43957.624224537038</v>
          </cell>
        </row>
        <row r="3021">
          <cell r="B3021" t="str">
            <v>I1040</v>
          </cell>
          <cell r="C3021" t="str">
            <v>Klaukol Impermeable Fluido X 30Kg</v>
          </cell>
          <cell r="D3021" t="str">
            <v>bolsa</v>
          </cell>
          <cell r="E3021">
            <v>0.2</v>
          </cell>
          <cell r="F3021">
            <v>533.05785123966939</v>
          </cell>
          <cell r="G3021">
            <v>106.61157024793388</v>
          </cell>
          <cell r="H3021">
            <v>43957.614849537036</v>
          </cell>
          <cell r="I3021" t="str">
            <v>6 kg/m2</v>
          </cell>
        </row>
        <row r="3022">
          <cell r="B3022" t="str">
            <v>I1042</v>
          </cell>
          <cell r="C3022" t="str">
            <v>Klaukol Pastina P/Porcel.Gris Plomo X 5 Kg.</v>
          </cell>
          <cell r="D3022" t="str">
            <v>bolsa</v>
          </cell>
          <cell r="E3022">
            <v>0.2</v>
          </cell>
          <cell r="F3022">
            <v>714.87603305785126</v>
          </cell>
          <cell r="G3022">
            <v>142.97520661157026</v>
          </cell>
          <cell r="H3022">
            <v>43957.614907407406</v>
          </cell>
          <cell r="I3022" t="str">
            <v>1 kg/m2</v>
          </cell>
        </row>
        <row r="3023">
          <cell r="B3023" t="str">
            <v>I1004</v>
          </cell>
          <cell r="C3023" t="str">
            <v>Oficial</v>
          </cell>
          <cell r="D3023" t="str">
            <v>hs</v>
          </cell>
          <cell r="E3023">
            <v>0.53333333333333333</v>
          </cell>
          <cell r="F3023">
            <v>466.81648872727277</v>
          </cell>
          <cell r="G3023">
            <v>248.9687939878788</v>
          </cell>
          <cell r="H3023">
            <v>43952</v>
          </cell>
          <cell r="I3023" t="str">
            <v>8 hs / 15 m2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0.53333333333333333</v>
          </cell>
          <cell r="F3024">
            <v>408.90618472727266</v>
          </cell>
          <cell r="G3024">
            <v>218.08329852121207</v>
          </cell>
          <cell r="H3024">
            <v>43952</v>
          </cell>
        </row>
        <row r="3026">
          <cell r="A3026" t="str">
            <v>T1509</v>
          </cell>
          <cell r="C3026" t="str">
            <v>Enduido Y Lijado Sobre Pared De Yeso (1 Mano)</v>
          </cell>
          <cell r="D3026" t="str">
            <v>m2</v>
          </cell>
          <cell r="G3026">
            <v>178.88456997612485</v>
          </cell>
          <cell r="H3026">
            <v>43952</v>
          </cell>
          <cell r="I3026" t="str">
            <v>34 PINTURA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0.22222222222222221</v>
          </cell>
          <cell r="F3027">
            <v>408.90618472727266</v>
          </cell>
          <cell r="G3027">
            <v>90.868041050505028</v>
          </cell>
          <cell r="H3027">
            <v>43952</v>
          </cell>
          <cell r="I3027" t="str">
            <v>8 hs / 36 m2</v>
          </cell>
        </row>
        <row r="3028">
          <cell r="B3028" t="str">
            <v>I1205</v>
          </cell>
          <cell r="C3028" t="str">
            <v>Enduido Plastico Al Agua X 20 Litros</v>
          </cell>
          <cell r="D3028" t="str">
            <v>lata</v>
          </cell>
          <cell r="E3028">
            <v>0.05</v>
          </cell>
          <cell r="F3028">
            <v>1760.3305785123966</v>
          </cell>
          <cell r="G3028">
            <v>88.016528925619838</v>
          </cell>
          <cell r="H3028">
            <v>43957.616180555553</v>
          </cell>
          <cell r="I3028" t="str">
            <v>1 litro/m2</v>
          </cell>
        </row>
        <row r="3030">
          <cell r="A3030" t="str">
            <v>T1510</v>
          </cell>
          <cell r="C3030" t="str">
            <v>Pintura De Muros Interiores Al Látex, Enduido Y Lijado (2 Manos) Y Látex (3 Manos)</v>
          </cell>
          <cell r="D3030" t="str">
            <v>m2</v>
          </cell>
          <cell r="G3030">
            <v>1144.8599789605141</v>
          </cell>
          <cell r="H3030">
            <v>43952</v>
          </cell>
          <cell r="I3030" t="str">
            <v>34 PINTURA</v>
          </cell>
        </row>
        <row r="3031">
          <cell r="B3031" t="str">
            <v>T1509</v>
          </cell>
          <cell r="C3031" t="str">
            <v>Enduido Y Lijado Sobre Pared De Yeso (1 Mano)</v>
          </cell>
          <cell r="D3031" t="str">
            <v>m2</v>
          </cell>
          <cell r="E3031">
            <v>2</v>
          </cell>
          <cell r="F3031">
            <v>178.88456997612485</v>
          </cell>
          <cell r="G3031">
            <v>357.7691399522497</v>
          </cell>
          <cell r="H3031">
            <v>43952</v>
          </cell>
        </row>
        <row r="3032">
          <cell r="B3032" t="str">
            <v>T1184</v>
          </cell>
          <cell r="C3032" t="str">
            <v>Latex En Muros Interiores (3 Manos)</v>
          </cell>
          <cell r="D3032" t="str">
            <v>m2</v>
          </cell>
          <cell r="E3032">
            <v>1</v>
          </cell>
          <cell r="F3032">
            <v>787.09083900826442</v>
          </cell>
          <cell r="G3032">
            <v>787.09083900826442</v>
          </cell>
          <cell r="H3032">
            <v>43952</v>
          </cell>
        </row>
        <row r="3034">
          <cell r="A3034" t="str">
            <v>T1512</v>
          </cell>
          <cell r="C3034" t="str">
            <v>Piso De Hormigón</v>
          </cell>
          <cell r="D3034" t="str">
            <v>m2</v>
          </cell>
          <cell r="G3034">
            <v>7992.1311309039074</v>
          </cell>
          <cell r="H3034">
            <v>43952</v>
          </cell>
          <cell r="I3034" t="str">
            <v>00 ADICIONAL LP 22-18</v>
          </cell>
        </row>
        <row r="3035">
          <cell r="B3035" t="str">
            <v>I1019</v>
          </cell>
          <cell r="C3035" t="str">
            <v>Hormigon Elaborado H30</v>
          </cell>
          <cell r="D3035" t="str">
            <v>m3</v>
          </cell>
          <cell r="E3035">
            <v>0.2</v>
          </cell>
          <cell r="F3035">
            <v>5590</v>
          </cell>
          <cell r="G3035">
            <v>1118</v>
          </cell>
          <cell r="H3035">
            <v>43952</v>
          </cell>
        </row>
        <row r="3036">
          <cell r="B3036" t="str">
            <v>I1314</v>
          </cell>
          <cell r="C3036" t="str">
            <v>Servicio De Bombeo</v>
          </cell>
          <cell r="D3036" t="str">
            <v>m3</v>
          </cell>
          <cell r="E3036">
            <v>0.2</v>
          </cell>
          <cell r="F3036">
            <v>210</v>
          </cell>
          <cell r="G3036">
            <v>42</v>
          </cell>
          <cell r="H3036">
            <v>43952</v>
          </cell>
        </row>
        <row r="3037">
          <cell r="B3037" t="str">
            <v>I1315</v>
          </cell>
          <cell r="C3037" t="str">
            <v>Traslado De Bomba</v>
          </cell>
          <cell r="D3037" t="str">
            <v>u</v>
          </cell>
          <cell r="E3037">
            <v>5.0000000000000001E-3</v>
          </cell>
          <cell r="F3037">
            <v>26000</v>
          </cell>
          <cell r="G3037">
            <v>130</v>
          </cell>
          <cell r="H3037">
            <v>43952</v>
          </cell>
        </row>
        <row r="3038">
          <cell r="B3038" t="str">
            <v>I1011</v>
          </cell>
          <cell r="C3038" t="str">
            <v>Acero  Adn420 Diam 12 Mm</v>
          </cell>
          <cell r="D3038" t="str">
            <v>ton</v>
          </cell>
          <cell r="E3038">
            <v>0.04</v>
          </cell>
          <cell r="F3038">
            <v>69569.916308961314</v>
          </cell>
          <cell r="G3038">
            <v>2782.7966523584528</v>
          </cell>
          <cell r="H3038">
            <v>43957.613518518519</v>
          </cell>
        </row>
        <row r="3039">
          <cell r="B3039" t="str">
            <v>I1016</v>
          </cell>
          <cell r="C3039" t="str">
            <v>Oficial Especializado</v>
          </cell>
          <cell r="D3039" t="str">
            <v>hs</v>
          </cell>
          <cell r="E3039">
            <v>1</v>
          </cell>
          <cell r="F3039">
            <v>532.26439272727271</v>
          </cell>
          <cell r="G3039">
            <v>532.26439272727271</v>
          </cell>
          <cell r="H3039">
            <v>43952</v>
          </cell>
        </row>
        <row r="3040">
          <cell r="B3040" t="str">
            <v>I1004</v>
          </cell>
          <cell r="C3040" t="str">
            <v>Oficial</v>
          </cell>
          <cell r="D3040" t="str">
            <v>hs</v>
          </cell>
          <cell r="E3040">
            <v>2</v>
          </cell>
          <cell r="F3040">
            <v>466.81648872727277</v>
          </cell>
          <cell r="G3040">
            <v>933.63297745454554</v>
          </cell>
          <cell r="H3040">
            <v>43952</v>
          </cell>
        </row>
        <row r="3041">
          <cell r="B3041" t="str">
            <v>I1005</v>
          </cell>
          <cell r="C3041" t="str">
            <v>Ayudante</v>
          </cell>
          <cell r="D3041" t="str">
            <v>hs</v>
          </cell>
          <cell r="E3041">
            <v>6</v>
          </cell>
          <cell r="F3041">
            <v>408.90618472727266</v>
          </cell>
          <cell r="G3041">
            <v>2453.4371083636361</v>
          </cell>
          <cell r="H3041">
            <v>43952</v>
          </cell>
        </row>
        <row r="3043">
          <cell r="A3043" t="str">
            <v>T1513</v>
          </cell>
          <cell r="C3043" t="str">
            <v>Costos Unitarios Y Precios Unitarios Del Adicional De Lp 22-18</v>
          </cell>
          <cell r="D3043" t="str">
            <v>gl</v>
          </cell>
          <cell r="G3043">
            <v>415565.36771691428</v>
          </cell>
          <cell r="H3043">
            <v>43859.362870370373</v>
          </cell>
          <cell r="I3043" t="str">
            <v>00 ADICIONAL LP 22-18</v>
          </cell>
        </row>
        <row r="3044">
          <cell r="B3044" t="str">
            <v>T1433</v>
          </cell>
          <cell r="C3044" t="str">
            <v>Suelo Mejorado Para Apoyo De Contenedores Espesor 0.30 M</v>
          </cell>
          <cell r="D3044" t="str">
            <v>m2</v>
          </cell>
          <cell r="E3044">
            <v>0.75180173173640275</v>
          </cell>
          <cell r="F3044">
            <v>672.65396515041334</v>
          </cell>
          <cell r="G3044">
            <v>505.70241585943864</v>
          </cell>
          <cell r="H3044">
            <v>43952</v>
          </cell>
          <cell r="I3044" t="str">
            <v>Columna "COSTO UNIT" son costos a feb-2020</v>
          </cell>
        </row>
        <row r="3045">
          <cell r="B3045" t="str">
            <v>T1499</v>
          </cell>
          <cell r="C3045" t="str">
            <v xml:space="preserve">Provisión Y Colocación De Caño De Hierro Galvanizado De 6" Esp. 4 Mm X 4 M. De Long </v>
          </cell>
          <cell r="D3045" t="str">
            <v>gl</v>
          </cell>
          <cell r="E3045">
            <v>0.75180173173640275</v>
          </cell>
          <cell r="F3045">
            <v>61351.563281148876</v>
          </cell>
          <cell r="G3045">
            <v>46124.211519503224</v>
          </cell>
          <cell r="H3045">
            <v>43952</v>
          </cell>
          <cell r="I3045" t="str">
            <v>Columna "TOTAL" es Precios ADIF a básico</v>
          </cell>
        </row>
        <row r="3046">
          <cell r="B3046" t="str">
            <v>T1435</v>
          </cell>
          <cell r="C3046" t="str">
            <v>Entubado Canal Frente A Mesa Giratoria Caño Pead 750 Mm Incluye 2 Cabezales De Hormigon</v>
          </cell>
          <cell r="D3046" t="str">
            <v>u</v>
          </cell>
          <cell r="E3046">
            <v>0.75180173173640275</v>
          </cell>
          <cell r="F3046">
            <v>398489.26908122952</v>
          </cell>
          <cell r="G3046">
            <v>299584.9225736417</v>
          </cell>
          <cell r="H3046">
            <v>43859.362870370373</v>
          </cell>
          <cell r="I3046" t="str">
            <v>Pase = 1,45</v>
          </cell>
        </row>
        <row r="3047">
          <cell r="B3047" t="str">
            <v>T1436</v>
          </cell>
          <cell r="C3047" t="str">
            <v xml:space="preserve">Proteccion Descarga Drenes En Canales </v>
          </cell>
          <cell r="D3047" t="str">
            <v>u</v>
          </cell>
          <cell r="E3047">
            <v>0.75180173173640275</v>
          </cell>
          <cell r="F3047">
            <v>60637.588376507876</v>
          </cell>
          <cell r="G3047">
            <v>45587.443949777786</v>
          </cell>
          <cell r="H3047">
            <v>43952</v>
          </cell>
          <cell r="I3047" t="str">
            <v>Coef Deflación = 1,9297</v>
          </cell>
        </row>
        <row r="3048">
          <cell r="B3048" t="str">
            <v>T1512</v>
          </cell>
          <cell r="C3048" t="str">
            <v>Piso De Hormigón</v>
          </cell>
          <cell r="D3048" t="str">
            <v>m2</v>
          </cell>
          <cell r="E3048">
            <v>0.75180173173640275</v>
          </cell>
          <cell r="F3048">
            <v>7992.1311309039074</v>
          </cell>
          <cell r="G3048">
            <v>6008.4980244779726</v>
          </cell>
          <cell r="H3048">
            <v>43952</v>
          </cell>
          <cell r="I3048" t="str">
            <v>Pase / Coef Defación = 0,743663889</v>
          </cell>
        </row>
        <row r="3049">
          <cell r="B3049" t="str">
            <v>T1498</v>
          </cell>
          <cell r="C3049" t="str">
            <v>Caño Pead 600 Mm</v>
          </cell>
          <cell r="D3049" t="str">
            <v>ml</v>
          </cell>
          <cell r="E3049">
            <v>0.75180173173640275</v>
          </cell>
          <cell r="F3049">
            <v>23616.052589619834</v>
          </cell>
          <cell r="G3049">
            <v>17754.589233654151</v>
          </cell>
          <cell r="H3049">
            <v>43904.458379629628</v>
          </cell>
        </row>
        <row r="3051">
          <cell r="A3051" t="str">
            <v>T1514</v>
          </cell>
          <cell r="C3051" t="str">
            <v>Descalce De Vias 1,2 Y 3 (600 Mts)</v>
          </cell>
          <cell r="D3051" t="str">
            <v>gl</v>
          </cell>
          <cell r="G3051">
            <v>157478.68988297519</v>
          </cell>
          <cell r="H3051">
            <v>43952</v>
          </cell>
          <cell r="I3051" t="str">
            <v>00 ADICIONAL ADIF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40</v>
          </cell>
          <cell r="F3052">
            <v>466.81648872727277</v>
          </cell>
          <cell r="G3052">
            <v>18672.659549090909</v>
          </cell>
          <cell r="H3052">
            <v>43952</v>
          </cell>
          <cell r="I3052" t="str">
            <v>1 of 5 dias x 8 hs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200</v>
          </cell>
          <cell r="F3053">
            <v>408.90618472727266</v>
          </cell>
          <cell r="G3053">
            <v>81781.236945454526</v>
          </cell>
          <cell r="H3053">
            <v>43952</v>
          </cell>
          <cell r="I3053" t="str">
            <v>5 of 5 dias x 8 hs</v>
          </cell>
        </row>
        <row r="3054">
          <cell r="B3054" t="str">
            <v>I1538</v>
          </cell>
          <cell r="C3054" t="str">
            <v>Alquiler Bobcat Minipala Con Chofer Y Combustible</v>
          </cell>
          <cell r="D3054" t="str">
            <v>día</v>
          </cell>
          <cell r="E3054">
            <v>5</v>
          </cell>
          <cell r="F3054">
            <v>7438.0165289256202</v>
          </cell>
          <cell r="G3054">
            <v>37190.082644628099</v>
          </cell>
          <cell r="H3054">
            <v>43957.624398148146</v>
          </cell>
          <cell r="I3054" t="str">
            <v>5 días</v>
          </cell>
        </row>
        <row r="3055">
          <cell r="B3055" t="str">
            <v>I1539</v>
          </cell>
          <cell r="C3055" t="str">
            <v>Alquiler De Martillo Demoledor</v>
          </cell>
          <cell r="D3055" t="str">
            <v>día</v>
          </cell>
          <cell r="E3055">
            <v>15</v>
          </cell>
          <cell r="F3055">
            <v>1322.3140495867769</v>
          </cell>
          <cell r="G3055">
            <v>19834.710743801654</v>
          </cell>
          <cell r="H3055">
            <v>43957.624456018515</v>
          </cell>
          <cell r="I3055" t="str">
            <v>3 martillos x 5 días</v>
          </cell>
        </row>
        <row r="3057">
          <cell r="A3057" t="str">
            <v>T1515</v>
          </cell>
          <cell r="C3057" t="str">
            <v>Demolición De Bases De Hormigón Total 7 M3</v>
          </cell>
          <cell r="D3057" t="str">
            <v>gl</v>
          </cell>
          <cell r="G3057">
            <v>50798.362219900824</v>
          </cell>
          <cell r="H3057">
            <v>43952</v>
          </cell>
          <cell r="I3057" t="str">
            <v>01 DEMOLICIONES</v>
          </cell>
        </row>
        <row r="3058">
          <cell r="B3058" t="str">
            <v>I1004</v>
          </cell>
          <cell r="C3058" t="str">
            <v>Oficial</v>
          </cell>
          <cell r="D3058" t="str">
            <v>hs</v>
          </cell>
          <cell r="E3058">
            <v>32</v>
          </cell>
          <cell r="F3058">
            <v>466.81648872727277</v>
          </cell>
          <cell r="G3058">
            <v>14938.127639272729</v>
          </cell>
          <cell r="H3058">
            <v>43952</v>
          </cell>
          <cell r="I3058" t="str">
            <v>2 oficiales durante 2 días</v>
          </cell>
        </row>
        <row r="3059">
          <cell r="B3059" t="str">
            <v>I1005</v>
          </cell>
          <cell r="C3059" t="str">
            <v>Ayudante</v>
          </cell>
          <cell r="D3059" t="str">
            <v>hs</v>
          </cell>
          <cell r="E3059">
            <v>32</v>
          </cell>
          <cell r="F3059">
            <v>408.90618472727266</v>
          </cell>
          <cell r="G3059">
            <v>13084.997911272725</v>
          </cell>
          <cell r="H3059">
            <v>43952</v>
          </cell>
          <cell r="I3059" t="str">
            <v>2 oficiales durante 2 días</v>
          </cell>
        </row>
        <row r="3060">
          <cell r="B3060" t="str">
            <v>I1540</v>
          </cell>
          <cell r="C3060" t="str">
            <v>Martillo Eléctrico</v>
          </cell>
          <cell r="D3060" t="str">
            <v>hora</v>
          </cell>
          <cell r="E3060">
            <v>32</v>
          </cell>
          <cell r="F3060">
            <v>50.242920000000005</v>
          </cell>
          <cell r="G3060">
            <v>1607.7734400000002</v>
          </cell>
          <cell r="H3060">
            <v>43957</v>
          </cell>
          <cell r="I3060" t="str">
            <v>2 martillos, 2 dias</v>
          </cell>
        </row>
        <row r="3061">
          <cell r="B3061" t="str">
            <v>I1310</v>
          </cell>
          <cell r="C3061" t="str">
            <v>Bobcat</v>
          </cell>
          <cell r="D3061" t="str">
            <v>hora</v>
          </cell>
          <cell r="E3061">
            <v>16</v>
          </cell>
          <cell r="F3061">
            <v>737.47561983471076</v>
          </cell>
          <cell r="G3061">
            <v>11799.609917355372</v>
          </cell>
          <cell r="H3061">
            <v>43957</v>
          </cell>
          <cell r="I3061" t="str">
            <v>2 dias</v>
          </cell>
        </row>
        <row r="3062">
          <cell r="B3062" t="str">
            <v>I1311</v>
          </cell>
          <cell r="C3062" t="str">
            <v>Maquinista</v>
          </cell>
          <cell r="D3062" t="str">
            <v>hs</v>
          </cell>
          <cell r="E3062">
            <v>16</v>
          </cell>
          <cell r="F3062">
            <v>585.49083200000007</v>
          </cell>
          <cell r="G3062">
            <v>9367.8533120000011</v>
          </cell>
          <cell r="H3062">
            <v>43957</v>
          </cell>
          <cell r="I3062" t="str">
            <v>2 dias</v>
          </cell>
        </row>
        <row r="3064">
          <cell r="A3064" t="str">
            <v>T1516</v>
          </cell>
          <cell r="C3064" t="str">
            <v>Demolición De Bases De Hormigón</v>
          </cell>
          <cell r="D3064" t="str">
            <v>m3</v>
          </cell>
          <cell r="G3064">
            <v>7256.9088885572601</v>
          </cell>
          <cell r="H3064">
            <v>43952</v>
          </cell>
          <cell r="I3064" t="str">
            <v>01 DEMOLICIONES</v>
          </cell>
        </row>
        <row r="3065">
          <cell r="B3065" t="str">
            <v>T1515</v>
          </cell>
          <cell r="C3065" t="str">
            <v>Demolición De Bases De Hormigón Total 7 M3</v>
          </cell>
          <cell r="D3065" t="str">
            <v>gl</v>
          </cell>
          <cell r="E3065">
            <v>0.14285714285714285</v>
          </cell>
          <cell r="F3065">
            <v>50798.362219900824</v>
          </cell>
          <cell r="G3065">
            <v>7256.9088885572601</v>
          </cell>
          <cell r="H3065">
            <v>43952</v>
          </cell>
          <cell r="I3065" t="str">
            <v>2 oficiales durante 3 días</v>
          </cell>
        </row>
        <row r="3067">
          <cell r="A3067" t="str">
            <v>T1517</v>
          </cell>
          <cell r="C3067" t="str">
            <v>Demolición De Pisos</v>
          </cell>
          <cell r="D3067" t="str">
            <v>m2</v>
          </cell>
          <cell r="G3067">
            <v>461.09759848878394</v>
          </cell>
          <cell r="H3067">
            <v>43952</v>
          </cell>
          <cell r="I3067" t="str">
            <v>01 DEMOLICIONES</v>
          </cell>
        </row>
        <row r="3068">
          <cell r="B3068" t="str">
            <v>I1004</v>
          </cell>
          <cell r="C3068" t="str">
            <v>Oficial</v>
          </cell>
          <cell r="D3068" t="str">
            <v>hs</v>
          </cell>
          <cell r="E3068">
            <v>0.45714285714285713</v>
          </cell>
          <cell r="F3068">
            <v>466.81648872727277</v>
          </cell>
          <cell r="G3068">
            <v>213.40182341818183</v>
          </cell>
          <cell r="H3068">
            <v>43952</v>
          </cell>
          <cell r="I3068" t="str">
            <v>2 oficiales demuele 140 m2 en 4 días</v>
          </cell>
        </row>
        <row r="3069">
          <cell r="B3069" t="str">
            <v>I1005</v>
          </cell>
          <cell r="C3069" t="str">
            <v>Ayudante</v>
          </cell>
          <cell r="D3069" t="str">
            <v>hs</v>
          </cell>
          <cell r="E3069">
            <v>0.45714285714285713</v>
          </cell>
          <cell r="F3069">
            <v>408.90618472727266</v>
          </cell>
          <cell r="G3069">
            <v>186.92854158961035</v>
          </cell>
          <cell r="H3069">
            <v>43952</v>
          </cell>
        </row>
        <row r="3070">
          <cell r="B3070" t="str">
            <v>I1540</v>
          </cell>
          <cell r="C3070" t="str">
            <v>Martillo Eléctrico</v>
          </cell>
          <cell r="D3070" t="str">
            <v>hora</v>
          </cell>
          <cell r="E3070">
            <v>0.45714285714285713</v>
          </cell>
          <cell r="F3070">
            <v>50.242920000000005</v>
          </cell>
          <cell r="G3070">
            <v>22.968192000000002</v>
          </cell>
          <cell r="H3070">
            <v>43957</v>
          </cell>
          <cell r="I3070" t="str">
            <v>1 martillo por oficial</v>
          </cell>
        </row>
        <row r="3071">
          <cell r="B3071" t="str">
            <v>I1310</v>
          </cell>
          <cell r="C3071" t="str">
            <v>Bobcat</v>
          </cell>
          <cell r="D3071" t="str">
            <v>hora</v>
          </cell>
          <cell r="E3071">
            <v>2.8571428571428571E-2</v>
          </cell>
          <cell r="F3071">
            <v>737.47561983471076</v>
          </cell>
          <cell r="G3071">
            <v>21.070731995277448</v>
          </cell>
          <cell r="H3071">
            <v>43957</v>
          </cell>
          <cell r="I3071" t="str">
            <v>4 días / 140 m2</v>
          </cell>
        </row>
        <row r="3072">
          <cell r="B3072" t="str">
            <v>I1311</v>
          </cell>
          <cell r="C3072" t="str">
            <v>Maquinista</v>
          </cell>
          <cell r="D3072" t="str">
            <v>hs</v>
          </cell>
          <cell r="E3072">
            <v>2.8571428571428571E-2</v>
          </cell>
          <cell r="F3072">
            <v>585.49083200000007</v>
          </cell>
          <cell r="G3072">
            <v>16.728309485714288</v>
          </cell>
          <cell r="H3072">
            <v>43957</v>
          </cell>
          <cell r="I3072" t="str">
            <v>4 días / 140 m2</v>
          </cell>
        </row>
        <row r="3074">
          <cell r="A3074" t="str">
            <v>T1518</v>
          </cell>
          <cell r="C3074" t="str">
            <v>Demolición De Contrapiso</v>
          </cell>
          <cell r="D3074" t="str">
            <v>m2</v>
          </cell>
          <cell r="G3074">
            <v>1088.5363332835889</v>
          </cell>
          <cell r="H3074">
            <v>43952</v>
          </cell>
          <cell r="I3074" t="str">
            <v>01 DEMOLICIONES</v>
          </cell>
        </row>
        <row r="3075">
          <cell r="B3075" t="str">
            <v>T1516</v>
          </cell>
          <cell r="C3075" t="str">
            <v>Demolición De Bases De Hormigón</v>
          </cell>
          <cell r="D3075" t="str">
            <v>m3</v>
          </cell>
          <cell r="E3075">
            <v>0.15</v>
          </cell>
          <cell r="F3075">
            <v>7256.9088885572601</v>
          </cell>
          <cell r="G3075">
            <v>1088.5363332835889</v>
          </cell>
          <cell r="H3075">
            <v>43952</v>
          </cell>
          <cell r="I3075" t="str">
            <v>espesor 0,15</v>
          </cell>
        </row>
        <row r="3077">
          <cell r="A3077" t="str">
            <v>T1519</v>
          </cell>
          <cell r="C3077" t="str">
            <v>Demolición De Solados Y Contrapisos</v>
          </cell>
          <cell r="D3077" t="str">
            <v>m2</v>
          </cell>
          <cell r="G3077">
            <v>1549.6339317723728</v>
          </cell>
          <cell r="H3077">
            <v>43952</v>
          </cell>
          <cell r="I3077" t="str">
            <v>01 DEMOLICIONES</v>
          </cell>
        </row>
        <row r="3078">
          <cell r="B3078" t="str">
            <v>T1517</v>
          </cell>
          <cell r="C3078" t="str">
            <v>Demolición De Pisos</v>
          </cell>
          <cell r="D3078" t="str">
            <v>m2</v>
          </cell>
          <cell r="E3078">
            <v>1</v>
          </cell>
          <cell r="F3078">
            <v>461.09759848878394</v>
          </cell>
          <cell r="G3078">
            <v>461.09759848878394</v>
          </cell>
          <cell r="H3078">
            <v>43952</v>
          </cell>
        </row>
        <row r="3079">
          <cell r="B3079" t="str">
            <v>T1518</v>
          </cell>
          <cell r="C3079" t="str">
            <v>Demolición De Contrapiso</v>
          </cell>
          <cell r="D3079" t="str">
            <v>m2</v>
          </cell>
          <cell r="E3079">
            <v>1</v>
          </cell>
          <cell r="F3079">
            <v>1088.5363332835889</v>
          </cell>
          <cell r="G3079">
            <v>1088.5363332835889</v>
          </cell>
          <cell r="H3079">
            <v>43952</v>
          </cell>
        </row>
        <row r="3081">
          <cell r="A3081" t="str">
            <v>T1520</v>
          </cell>
          <cell r="C3081" t="str">
            <v>Picado De Revoques Con Andamios</v>
          </cell>
          <cell r="D3081" t="str">
            <v>m2</v>
          </cell>
          <cell r="G3081">
            <v>285.95689012865296</v>
          </cell>
          <cell r="H3081">
            <v>43952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0.16494845360824742</v>
          </cell>
          <cell r="F3082">
            <v>466.81648872727277</v>
          </cell>
          <cell r="G3082">
            <v>77.000657934395505</v>
          </cell>
          <cell r="H3082">
            <v>43952</v>
          </cell>
          <cell r="I3082" t="str">
            <v>1 oficial, 4 dias, para 194 m2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0.32989690721649484</v>
          </cell>
          <cell r="F3083">
            <v>408.90618472727266</v>
          </cell>
          <cell r="G3083">
            <v>134.89688568322396</v>
          </cell>
          <cell r="H3083">
            <v>43952</v>
          </cell>
          <cell r="I3083" t="str">
            <v>2  ayudantes</v>
          </cell>
        </row>
        <row r="3084">
          <cell r="B3084" t="str">
            <v>I1402</v>
          </cell>
          <cell r="C3084" t="str">
            <v>Alquiler De Volquete</v>
          </cell>
          <cell r="D3084" t="str">
            <v>dia</v>
          </cell>
          <cell r="E3084">
            <v>1.0309278350515464E-2</v>
          </cell>
          <cell r="F3084">
            <v>2479.3388429752067</v>
          </cell>
          <cell r="G3084">
            <v>25.560194257476358</v>
          </cell>
          <cell r="H3084">
            <v>43957.621041666665</v>
          </cell>
          <cell r="I3084" t="str">
            <v>2 servicios para 194 m2</v>
          </cell>
        </row>
        <row r="3085">
          <cell r="B3085" t="str">
            <v>I1310</v>
          </cell>
          <cell r="C3085" t="str">
            <v>Bobcat</v>
          </cell>
          <cell r="D3085" t="str">
            <v>hora</v>
          </cell>
          <cell r="E3085">
            <v>1.0309278350515464E-2</v>
          </cell>
          <cell r="F3085">
            <v>737.47561983471076</v>
          </cell>
          <cell r="G3085">
            <v>7.6028414415949559</v>
          </cell>
          <cell r="H3085">
            <v>43957</v>
          </cell>
          <cell r="I3085" t="str">
            <v>2 hs para 194 m2</v>
          </cell>
        </row>
        <row r="3086">
          <cell r="B3086" t="str">
            <v>I1537</v>
          </cell>
          <cell r="C3086" t="str">
            <v>Alquiler Andamios 2 Cuerpos 2 Tablones + Entrega En C.A.B.A</v>
          </cell>
          <cell r="D3086" t="str">
            <v>día</v>
          </cell>
          <cell r="E3086">
            <v>2.0618556701030927E-2</v>
          </cell>
          <cell r="F3086">
            <v>1983.4710743801654</v>
          </cell>
          <cell r="G3086">
            <v>40.896310811962174</v>
          </cell>
          <cell r="H3086">
            <v>43957.624340277776</v>
          </cell>
          <cell r="I3086" t="str">
            <v>4 días para 194 m2</v>
          </cell>
        </row>
        <row r="3088">
          <cell r="A3088" t="str">
            <v>T1521</v>
          </cell>
          <cell r="C3088" t="str">
            <v>Excavación A Máquina Para Trincheras De Cañerías</v>
          </cell>
          <cell r="D3088" t="str">
            <v>m3</v>
          </cell>
          <cell r="G3088">
            <v>787.30967001377417</v>
          </cell>
          <cell r="H3088">
            <v>43957</v>
          </cell>
          <cell r="I3088" t="str">
            <v>03 MOVIMIENTO DE SUELOS</v>
          </cell>
        </row>
        <row r="3089">
          <cell r="B3089" t="str">
            <v>I1270</v>
          </cell>
          <cell r="C3089" t="str">
            <v>Retro Pala S/Ruedas Cat 416E 4X4</v>
          </cell>
          <cell r="D3089" t="str">
            <v>hora</v>
          </cell>
          <cell r="E3089">
            <v>0.41666666666666663</v>
          </cell>
          <cell r="F3089">
            <v>1304.052376033058</v>
          </cell>
          <cell r="G3089">
            <v>543.35515668044081</v>
          </cell>
          <cell r="H3089">
            <v>43957</v>
          </cell>
          <cell r="I3089" t="str">
            <v>en 8 hs hago una zanja de 40 ml x 0,6 ml x 0,8 ml</v>
          </cell>
        </row>
        <row r="3090">
          <cell r="B3090" t="str">
            <v>I1311</v>
          </cell>
          <cell r="C3090" t="str">
            <v>Maquinista</v>
          </cell>
          <cell r="D3090" t="str">
            <v>hs</v>
          </cell>
          <cell r="E3090">
            <v>0.41666666666666663</v>
          </cell>
          <cell r="F3090">
            <v>585.49083200000007</v>
          </cell>
          <cell r="G3090">
            <v>243.95451333333335</v>
          </cell>
          <cell r="H3090">
            <v>43957</v>
          </cell>
        </row>
        <row r="3092">
          <cell r="A3092" t="str">
            <v>T1522</v>
          </cell>
          <cell r="C3092" t="str">
            <v>Relleno Y Compactación Con Suelo Seleccionado Con Chanchita</v>
          </cell>
          <cell r="D3092" t="str">
            <v>m3</v>
          </cell>
          <cell r="G3092">
            <v>3600.366673322314</v>
          </cell>
          <cell r="H3092">
            <v>43952</v>
          </cell>
          <cell r="I3092" t="str">
            <v>03 MOVIMIENTO DE SUELOS</v>
          </cell>
        </row>
        <row r="3093">
          <cell r="B3093" t="str">
            <v>I1192</v>
          </cell>
          <cell r="C3093" t="str">
            <v>Tosca Puesta En Obra</v>
          </cell>
          <cell r="D3093" t="str">
            <v>m3</v>
          </cell>
          <cell r="E3093">
            <v>1.3</v>
          </cell>
          <cell r="F3093">
            <v>397.72727272727275</v>
          </cell>
          <cell r="G3093">
            <v>517.04545454545462</v>
          </cell>
          <cell r="H3093">
            <v>43957.616064814814</v>
          </cell>
          <cell r="I3093" t="str">
            <v>5 días para hacer 40 m3</v>
          </cell>
        </row>
        <row r="3094">
          <cell r="B3094" t="str">
            <v>I1433</v>
          </cell>
          <cell r="C3094" t="str">
            <v>Compactador Manual A Explosión Wacker</v>
          </cell>
          <cell r="D3094" t="str">
            <v>hora</v>
          </cell>
          <cell r="E3094">
            <v>3</v>
          </cell>
          <cell r="F3094">
            <v>36.087720000000004</v>
          </cell>
          <cell r="G3094">
            <v>108.26316000000001</v>
          </cell>
          <cell r="H3094">
            <v>43957</v>
          </cell>
          <cell r="I3094" t="str">
            <v>3 maquinas x 5 dias para 40 m3</v>
          </cell>
        </row>
        <row r="3095">
          <cell r="B3095" t="str">
            <v>I1270</v>
          </cell>
          <cell r="C3095" t="str">
            <v>Retro Pala S/Ruedas Cat 416E 4X4</v>
          </cell>
          <cell r="D3095" t="str">
            <v>hora</v>
          </cell>
          <cell r="E3095">
            <v>0.4</v>
          </cell>
          <cell r="F3095">
            <v>1304.052376033058</v>
          </cell>
          <cell r="G3095">
            <v>521.62095041322323</v>
          </cell>
          <cell r="H3095">
            <v>43957</v>
          </cell>
          <cell r="I3095" t="str">
            <v>2 días para desparramo</v>
          </cell>
        </row>
        <row r="3096">
          <cell r="B3096" t="str">
            <v>I1005</v>
          </cell>
          <cell r="C3096" t="str">
            <v>Ayudante</v>
          </cell>
          <cell r="D3096" t="str">
            <v>hs</v>
          </cell>
          <cell r="E3096">
            <v>6</v>
          </cell>
          <cell r="F3096">
            <v>408.90618472727266</v>
          </cell>
          <cell r="G3096">
            <v>2453.4371083636361</v>
          </cell>
          <cell r="H3096">
            <v>43952</v>
          </cell>
          <cell r="I3096" t="str">
            <v>6 ayudantes 5 dias, 3 compactando y 3 con palas</v>
          </cell>
        </row>
        <row r="3098">
          <cell r="A3098" t="str">
            <v>T1523</v>
          </cell>
          <cell r="C3098" t="str">
            <v>Losa De Plataformas De Hºaº H30 Con Naríz De Borde En Hº Visto Para Andenes</v>
          </cell>
          <cell r="D3098" t="str">
            <v>m3</v>
          </cell>
          <cell r="G3098">
            <v>34073.228395815822</v>
          </cell>
          <cell r="H3098">
            <v>43952</v>
          </cell>
          <cell r="I3098" t="str">
            <v>05 ESTRUCTURAS RESISTENTES</v>
          </cell>
        </row>
        <row r="3099">
          <cell r="B3099" t="str">
            <v>I1019</v>
          </cell>
          <cell r="C3099" t="str">
            <v>Hormigon Elaborado H30</v>
          </cell>
          <cell r="D3099" t="str">
            <v>m3</v>
          </cell>
          <cell r="E3099">
            <v>1.05</v>
          </cell>
          <cell r="F3099">
            <v>5590</v>
          </cell>
          <cell r="G3099">
            <v>5869.5</v>
          </cell>
          <cell r="H3099">
            <v>43952</v>
          </cell>
        </row>
        <row r="3100">
          <cell r="B3100" t="str">
            <v>I1315</v>
          </cell>
          <cell r="C3100" t="str">
            <v>Traslado De Bomba</v>
          </cell>
          <cell r="D3100" t="str">
            <v>u</v>
          </cell>
          <cell r="E3100">
            <v>1.6666666666666666E-2</v>
          </cell>
          <cell r="F3100">
            <v>26000</v>
          </cell>
          <cell r="G3100">
            <v>433.33333333333331</v>
          </cell>
          <cell r="H3100">
            <v>43952</v>
          </cell>
          <cell r="I3100" t="str">
            <v>1 servicio cada 60 m3</v>
          </cell>
        </row>
        <row r="3101">
          <cell r="B3101" t="str">
            <v>I1314</v>
          </cell>
          <cell r="C3101" t="str">
            <v>Servicio De Bombeo</v>
          </cell>
          <cell r="D3101" t="str">
            <v>m3</v>
          </cell>
          <cell r="E3101">
            <v>1.05</v>
          </cell>
          <cell r="F3101">
            <v>210</v>
          </cell>
          <cell r="G3101">
            <v>220.5</v>
          </cell>
          <cell r="H3101">
            <v>43952</v>
          </cell>
        </row>
        <row r="3102">
          <cell r="B3102" t="str">
            <v>I1011</v>
          </cell>
          <cell r="C3102" t="str">
            <v>Acero  Adn420 Diam 12 Mm</v>
          </cell>
          <cell r="D3102" t="str">
            <v>ton</v>
          </cell>
          <cell r="E3102">
            <v>4.7333333333333338E-2</v>
          </cell>
          <cell r="F3102">
            <v>69569.916308961314</v>
          </cell>
          <cell r="G3102">
            <v>3292.9760386241692</v>
          </cell>
          <cell r="H3102">
            <v>43957.613518518519</v>
          </cell>
          <cell r="I3102" t="str">
            <v>7,1 kg/m2</v>
          </cell>
        </row>
        <row r="3103">
          <cell r="B3103" t="str">
            <v>I1010</v>
          </cell>
          <cell r="C3103" t="str">
            <v>Acero  Adn420 Diam 6 Mm</v>
          </cell>
          <cell r="D3103" t="str">
            <v>ton</v>
          </cell>
          <cell r="E3103">
            <v>7.3333333333333341E-3</v>
          </cell>
          <cell r="F3103">
            <v>70870.817813707225</v>
          </cell>
          <cell r="G3103">
            <v>519.71933063385302</v>
          </cell>
          <cell r="H3103">
            <v>43957.61346064815</v>
          </cell>
          <cell r="I3103" t="str">
            <v>1,1 kg/m2</v>
          </cell>
        </row>
        <row r="3104">
          <cell r="B3104" t="str">
            <v>I1020</v>
          </cell>
          <cell r="C3104" t="str">
            <v>Fenolico De 25 Mm 1.22X2.44 (2,97 M2)</v>
          </cell>
          <cell r="D3104" t="str">
            <v>m2</v>
          </cell>
          <cell r="E3104">
            <v>1.6666666666666667</v>
          </cell>
          <cell r="F3104">
            <v>763.20237383978804</v>
          </cell>
          <cell r="G3104">
            <v>1272.0039563996468</v>
          </cell>
          <cell r="H3104">
            <v>43957.613807870373</v>
          </cell>
          <cell r="I3104" t="str">
            <v>amortizacion</v>
          </cell>
        </row>
        <row r="3105">
          <cell r="B3105" t="str">
            <v>I1013</v>
          </cell>
          <cell r="C3105" t="str">
            <v>Tirante 3X3 Saligna Bruto</v>
          </cell>
          <cell r="D3105" t="str">
            <v>ml</v>
          </cell>
          <cell r="E3105">
            <v>5</v>
          </cell>
          <cell r="F3105">
            <v>52.683918168269891</v>
          </cell>
          <cell r="G3105">
            <v>263.41959084134947</v>
          </cell>
          <cell r="H3105">
            <v>43957.613634259258</v>
          </cell>
          <cell r="I3105" t="str">
            <v>amortizacion</v>
          </cell>
        </row>
        <row r="3106">
          <cell r="B3106" t="str">
            <v>I1015</v>
          </cell>
          <cell r="C3106" t="str">
            <v>Clavos De 2"</v>
          </cell>
          <cell r="D3106" t="str">
            <v>kg</v>
          </cell>
          <cell r="E3106">
            <v>1</v>
          </cell>
          <cell r="F3106">
            <v>144.62809917355372</v>
          </cell>
          <cell r="G3106">
            <v>144.62809917355372</v>
          </cell>
          <cell r="H3106">
            <v>43957.613749999997</v>
          </cell>
        </row>
        <row r="3107">
          <cell r="B3107" t="str">
            <v>I1014</v>
          </cell>
          <cell r="C3107" t="str">
            <v>Alambre Negro Recocido N 16</v>
          </cell>
          <cell r="D3107" t="str">
            <v>kg</v>
          </cell>
          <cell r="E3107">
            <v>1</v>
          </cell>
          <cell r="F3107">
            <v>208.26446280991735</v>
          </cell>
          <cell r="G3107">
            <v>208.26446280991735</v>
          </cell>
          <cell r="H3107">
            <v>43957.613692129627</v>
          </cell>
        </row>
        <row r="3108">
          <cell r="B3108" t="str">
            <v>I1016</v>
          </cell>
          <cell r="C3108" t="str">
            <v>Oficial Especializado</v>
          </cell>
          <cell r="D3108" t="str">
            <v>hs</v>
          </cell>
          <cell r="E3108">
            <v>20</v>
          </cell>
          <cell r="F3108">
            <v>532.26439272727271</v>
          </cell>
          <cell r="G3108">
            <v>10645.287854545455</v>
          </cell>
          <cell r="H3108">
            <v>43952</v>
          </cell>
        </row>
        <row r="3109">
          <cell r="B3109" t="str">
            <v>I1017</v>
          </cell>
          <cell r="C3109" t="str">
            <v>Oficial Hormigon</v>
          </cell>
          <cell r="D3109" t="str">
            <v>hs</v>
          </cell>
          <cell r="E3109">
            <v>20</v>
          </cell>
          <cell r="F3109">
            <v>560.1797864727273</v>
          </cell>
          <cell r="G3109">
            <v>11203.595729454546</v>
          </cell>
          <cell r="H3109">
            <v>43952</v>
          </cell>
        </row>
        <row r="3111">
          <cell r="A3111" t="str">
            <v>T1524</v>
          </cell>
          <cell r="C3111" t="str">
            <v>Ejecución De Losa De Losetas Premoldeada (Paramétrizado Para 31 M2)</v>
          </cell>
          <cell r="D3111" t="str">
            <v>m2</v>
          </cell>
          <cell r="G3111">
            <v>3246.7931899641576</v>
          </cell>
          <cell r="H3111">
            <v>43892.517627314817</v>
          </cell>
          <cell r="I3111" t="str">
            <v>05 ESTRUCTURAS RESISTENTES</v>
          </cell>
        </row>
        <row r="3112">
          <cell r="B3112" t="str">
            <v>I1462</v>
          </cell>
          <cell r="C3112" t="str">
            <v>Losa Hueca Pretensada Tipo 12 M1 (Sobrecarga 700 Kg/M2) Brawley Puesta En Obra (En Tortuguitas)</v>
          </cell>
          <cell r="D3112" t="str">
            <v>m2</v>
          </cell>
          <cell r="E3112">
            <v>1</v>
          </cell>
          <cell r="F3112">
            <v>1577.7222222222222</v>
          </cell>
          <cell r="G3112">
            <v>1577.7222222222222</v>
          </cell>
          <cell r="H3112">
            <v>43892.517627314817</v>
          </cell>
        </row>
        <row r="3113">
          <cell r="B3113" t="str">
            <v>I1463</v>
          </cell>
          <cell r="C3113" t="str">
            <v>Cuadrilla Para Montaje Losa Shap 60</v>
          </cell>
          <cell r="D3113" t="str">
            <v>día</v>
          </cell>
          <cell r="E3113">
            <v>3.2258064516129031E-2</v>
          </cell>
          <cell r="F3113">
            <v>24133.200000000001</v>
          </cell>
          <cell r="G3113">
            <v>778.49032258064517</v>
          </cell>
          <cell r="H3113">
            <v>43952</v>
          </cell>
          <cell r="I3113" t="str">
            <v>1 dia para hacer 31 m2</v>
          </cell>
        </row>
        <row r="3114">
          <cell r="B3114" t="str">
            <v>I1464</v>
          </cell>
          <cell r="C3114" t="str">
            <v>Alquiler Hidrogrua Para Montaje De Losetas Shap 60</v>
          </cell>
          <cell r="D3114" t="str">
            <v>hora</v>
          </cell>
          <cell r="E3114">
            <v>0.25806451612903225</v>
          </cell>
          <cell r="F3114">
            <v>3451</v>
          </cell>
          <cell r="G3114">
            <v>890.58064516129025</v>
          </cell>
          <cell r="H3114">
            <v>43952</v>
          </cell>
          <cell r="I3114" t="str">
            <v>1 dia para hacer 31 m2</v>
          </cell>
        </row>
        <row r="3116">
          <cell r="A3116" t="str">
            <v>T1525</v>
          </cell>
          <cell r="C3116" t="str">
            <v xml:space="preserve"> Mampostería De Ladrillo Común De 0,15 Mts (Cámaras De Instalaciones)</v>
          </cell>
          <cell r="D3116" t="str">
            <v>m2</v>
          </cell>
          <cell r="G3116">
            <v>1209.3929486809916</v>
          </cell>
          <cell r="H3116">
            <v>43952</v>
          </cell>
          <cell r="I3116" t="str">
            <v>06 MAMPOSTERÍA, Y OTROS CERRAMIENTOS</v>
          </cell>
        </row>
        <row r="3117">
          <cell r="B3117" t="str">
            <v>I1003</v>
          </cell>
          <cell r="C3117" t="str">
            <v>Ladrillo Comun</v>
          </cell>
          <cell r="D3117" t="str">
            <v>u</v>
          </cell>
          <cell r="E3117">
            <v>60</v>
          </cell>
          <cell r="F3117">
            <v>5.8801652892561984</v>
          </cell>
          <cell r="G3117">
            <v>352.80991735537191</v>
          </cell>
          <cell r="H3117">
            <v>43957.613287037035</v>
          </cell>
        </row>
        <row r="3118">
          <cell r="B3118" t="str">
            <v>T1022</v>
          </cell>
          <cell r="C3118" t="str">
            <v>Mat. - Mortero 1/4:1:4</v>
          </cell>
          <cell r="D3118" t="str">
            <v>m3</v>
          </cell>
          <cell r="E3118">
            <v>0.04</v>
          </cell>
          <cell r="F3118">
            <v>3900.1223140495867</v>
          </cell>
          <cell r="G3118">
            <v>156.00489256198347</v>
          </cell>
          <cell r="H3118">
            <v>43957.613113425927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466.81648872727277</v>
          </cell>
          <cell r="G3119">
            <v>373.45319098181824</v>
          </cell>
          <cell r="H3119">
            <v>43952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408.90618472727266</v>
          </cell>
          <cell r="G3120">
            <v>327.12494778181815</v>
          </cell>
          <cell r="H3120">
            <v>43952</v>
          </cell>
        </row>
        <row r="3122">
          <cell r="A3122" t="str">
            <v>T1526</v>
          </cell>
          <cell r="C3122" t="str">
            <v>Mampostería De Bloques De Hormigón De 12 Cm</v>
          </cell>
          <cell r="D3122" t="str">
            <v>m2</v>
          </cell>
          <cell r="G3122">
            <v>1291.4591304991736</v>
          </cell>
          <cell r="H3122">
            <v>43952</v>
          </cell>
          <cell r="I3122" t="str">
            <v>06 MAMPOSTERÍA, Y OTROS CERRAMIENTOS</v>
          </cell>
        </row>
        <row r="3123">
          <cell r="B3123" t="str">
            <v>I1542</v>
          </cell>
          <cell r="C3123" t="str">
            <v>Bloque De Cemento 13X20X40</v>
          </cell>
          <cell r="D3123" t="str">
            <v>u</v>
          </cell>
          <cell r="E3123">
            <v>12</v>
          </cell>
          <cell r="F3123">
            <v>44.628099173553721</v>
          </cell>
          <cell r="G3123">
            <v>535.53719008264466</v>
          </cell>
          <cell r="H3123">
            <v>43957.624513888892</v>
          </cell>
        </row>
        <row r="3124">
          <cell r="B3124" t="str">
            <v>T1025</v>
          </cell>
          <cell r="C3124" t="str">
            <v>Mat. - Mortero 1:3</v>
          </cell>
          <cell r="D3124" t="str">
            <v>m3</v>
          </cell>
          <cell r="E3124">
            <v>0.01</v>
          </cell>
          <cell r="F3124">
            <v>5534.3801652892562</v>
          </cell>
          <cell r="G3124">
            <v>55.343801652892566</v>
          </cell>
          <cell r="H3124">
            <v>43957.613171296296</v>
          </cell>
        </row>
        <row r="3125">
          <cell r="B3125" t="str">
            <v>I1004</v>
          </cell>
          <cell r="C3125" t="str">
            <v>Oficial</v>
          </cell>
          <cell r="D3125" t="str">
            <v>hs</v>
          </cell>
          <cell r="E3125">
            <v>0.8</v>
          </cell>
          <cell r="F3125">
            <v>466.81648872727277</v>
          </cell>
          <cell r="G3125">
            <v>373.45319098181824</v>
          </cell>
          <cell r="H3125">
            <v>43952</v>
          </cell>
        </row>
        <row r="3126">
          <cell r="B3126" t="str">
            <v>I1005</v>
          </cell>
          <cell r="C3126" t="str">
            <v>Ayudante</v>
          </cell>
          <cell r="D3126" t="str">
            <v>hs</v>
          </cell>
          <cell r="E3126">
            <v>0.8</v>
          </cell>
          <cell r="F3126">
            <v>408.90618472727266</v>
          </cell>
          <cell r="G3126">
            <v>327.12494778181815</v>
          </cell>
          <cell r="H3126">
            <v>43952</v>
          </cell>
        </row>
        <row r="3128">
          <cell r="A3128" t="str">
            <v>T1527</v>
          </cell>
          <cell r="C3128" t="str">
            <v>Relleno De Rdc Sobre Andenes Bajos</v>
          </cell>
          <cell r="D3128" t="str">
            <v>m3</v>
          </cell>
          <cell r="G3128">
            <v>9322.595482278788</v>
          </cell>
          <cell r="H3128">
            <v>43952</v>
          </cell>
          <cell r="I3128" t="str">
            <v>09 CONTRAPISOS</v>
          </cell>
        </row>
        <row r="3129">
          <cell r="B3129" t="str">
            <v>I1434</v>
          </cell>
          <cell r="C3129" t="str">
            <v>Rdc 3</v>
          </cell>
          <cell r="D3129" t="str">
            <v>m3</v>
          </cell>
          <cell r="E3129">
            <v>1.05</v>
          </cell>
          <cell r="F3129">
            <v>5060</v>
          </cell>
          <cell r="G3129">
            <v>5313</v>
          </cell>
          <cell r="H3129">
            <v>43952</v>
          </cell>
          <cell r="I3129" t="str">
            <v>parametrizar</v>
          </cell>
        </row>
        <row r="3130">
          <cell r="B3130" t="str">
            <v>I1004</v>
          </cell>
          <cell r="C3130" t="str">
            <v>Oficial</v>
          </cell>
          <cell r="D3130" t="str">
            <v>hs</v>
          </cell>
          <cell r="E3130">
            <v>2.2999999999999998</v>
          </cell>
          <cell r="F3130">
            <v>466.81648872727277</v>
          </cell>
          <cell r="G3130">
            <v>1073.6779240727274</v>
          </cell>
          <cell r="H3130">
            <v>43952</v>
          </cell>
          <cell r="I3130" t="str">
            <v>parametrizar</v>
          </cell>
        </row>
        <row r="3131">
          <cell r="B3131" t="str">
            <v>I1005</v>
          </cell>
          <cell r="C3131" t="str">
            <v>Ayudante</v>
          </cell>
          <cell r="D3131" t="str">
            <v>hs</v>
          </cell>
          <cell r="E3131">
            <v>2.2999999999999998</v>
          </cell>
          <cell r="F3131">
            <v>408.90618472727266</v>
          </cell>
          <cell r="G3131">
            <v>940.48422487272705</v>
          </cell>
          <cell r="H3131">
            <v>43952</v>
          </cell>
          <cell r="I3131" t="str">
            <v>parametrizar</v>
          </cell>
        </row>
        <row r="3132">
          <cell r="B3132" t="str">
            <v>I1314</v>
          </cell>
          <cell r="C3132" t="str">
            <v>Servicio De Bombeo</v>
          </cell>
          <cell r="D3132" t="str">
            <v>m3</v>
          </cell>
          <cell r="E3132">
            <v>1.05</v>
          </cell>
          <cell r="F3132">
            <v>210</v>
          </cell>
          <cell r="G3132">
            <v>220.5</v>
          </cell>
          <cell r="H3132">
            <v>43952</v>
          </cell>
          <cell r="I3132" t="str">
            <v>parametrizar</v>
          </cell>
        </row>
        <row r="3133">
          <cell r="B3133" t="str">
            <v>I1315</v>
          </cell>
          <cell r="C3133" t="str">
            <v>Traslado De Bomba</v>
          </cell>
          <cell r="D3133" t="str">
            <v>u</v>
          </cell>
          <cell r="E3133">
            <v>1.6666666666666666E-2</v>
          </cell>
          <cell r="F3133">
            <v>26000</v>
          </cell>
          <cell r="G3133">
            <v>433.33333333333331</v>
          </cell>
          <cell r="H3133">
            <v>43952</v>
          </cell>
          <cell r="I3133" t="str">
            <v>parametrizar</v>
          </cell>
        </row>
        <row r="3134">
          <cell r="B3134" t="str">
            <v>I1543</v>
          </cell>
          <cell r="C3134" t="str">
            <v>Encofrado Metálico Amortización Por M3</v>
          </cell>
          <cell r="D3134" t="str">
            <v>m3</v>
          </cell>
          <cell r="E3134">
            <v>1</v>
          </cell>
          <cell r="F3134">
            <v>1341.6</v>
          </cell>
          <cell r="G3134">
            <v>1341.6</v>
          </cell>
          <cell r="H3134">
            <v>43957</v>
          </cell>
        </row>
        <row r="3136">
          <cell r="A3136" t="str">
            <v>T1528</v>
          </cell>
          <cell r="C3136" t="str">
            <v>Contrapiso De Rdc Esp 15 Cm</v>
          </cell>
          <cell r="D3136" t="str">
            <v>m2</v>
          </cell>
          <cell r="G3136">
            <v>1496.3484489696971</v>
          </cell>
          <cell r="H3136">
            <v>43952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0.16</v>
          </cell>
          <cell r="F3137">
            <v>5060</v>
          </cell>
          <cell r="G3137">
            <v>809.6</v>
          </cell>
          <cell r="H3137">
            <v>43952</v>
          </cell>
        </row>
        <row r="3138">
          <cell r="B3138" t="str">
            <v>I1314</v>
          </cell>
          <cell r="C3138" t="str">
            <v>Servicio De Bombeo</v>
          </cell>
          <cell r="D3138" t="str">
            <v>m3</v>
          </cell>
          <cell r="E3138">
            <v>0.16</v>
          </cell>
          <cell r="F3138">
            <v>210</v>
          </cell>
          <cell r="G3138">
            <v>33.6</v>
          </cell>
          <cell r="H3138">
            <v>43952</v>
          </cell>
        </row>
        <row r="3139">
          <cell r="B3139" t="str">
            <v>I1315</v>
          </cell>
          <cell r="C3139" t="str">
            <v>Traslado De Bomba</v>
          </cell>
          <cell r="D3139" t="str">
            <v>u</v>
          </cell>
          <cell r="E3139">
            <v>2.6666666666666666E-3</v>
          </cell>
          <cell r="F3139">
            <v>26000</v>
          </cell>
          <cell r="G3139">
            <v>69.333333333333329</v>
          </cell>
          <cell r="H3139">
            <v>43952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0.66666666666666663</v>
          </cell>
          <cell r="F3140">
            <v>466.81648872727277</v>
          </cell>
          <cell r="G3140">
            <v>311.21099248484848</v>
          </cell>
          <cell r="H3140">
            <v>43952</v>
          </cell>
          <cell r="I3140" t="str">
            <v>en 8 hs, 12 m2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0.66666666666666663</v>
          </cell>
          <cell r="F3141">
            <v>408.90618472727266</v>
          </cell>
          <cell r="G3141">
            <v>272.60412315151507</v>
          </cell>
          <cell r="H3141">
            <v>43952</v>
          </cell>
        </row>
        <row r="3143">
          <cell r="A3143" t="str">
            <v>T1529</v>
          </cell>
          <cell r="C3143" t="str">
            <v>Ejecución De Contrapiso De Rdc Bajo Solados De Mosaicos Graníticos En Acceso A Rampas</v>
          </cell>
          <cell r="D3143" t="str">
            <v>m3</v>
          </cell>
          <cell r="G3143">
            <v>7893.4232149333329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</row>
        <row r="3145">
          <cell r="B3145" t="str">
            <v>I1314</v>
          </cell>
          <cell r="C3145" t="str">
            <v>Servicio De Bombeo</v>
          </cell>
          <cell r="D3145" t="str">
            <v>m3</v>
          </cell>
          <cell r="E3145">
            <v>1.05</v>
          </cell>
          <cell r="F3145">
            <v>210</v>
          </cell>
          <cell r="G3145">
            <v>220.5</v>
          </cell>
          <cell r="H3145">
            <v>43952</v>
          </cell>
        </row>
        <row r="3146">
          <cell r="B3146" t="str">
            <v>I1315</v>
          </cell>
          <cell r="C3146" t="str">
            <v>Traslado De Bomba</v>
          </cell>
          <cell r="D3146" t="str">
            <v>u</v>
          </cell>
          <cell r="E3146">
            <v>1.6666666666666666E-2</v>
          </cell>
          <cell r="F3146">
            <v>26000</v>
          </cell>
          <cell r="G3146">
            <v>433.33333333333331</v>
          </cell>
          <cell r="H3146">
            <v>43952</v>
          </cell>
          <cell r="I3146" t="str">
            <v>1 servicio cada 60 m3</v>
          </cell>
        </row>
        <row r="3147">
          <cell r="B3147" t="str">
            <v>I1004</v>
          </cell>
          <cell r="C3147" t="str">
            <v>Oficial</v>
          </cell>
          <cell r="D3147" t="str">
            <v>hs</v>
          </cell>
          <cell r="E3147">
            <v>2.2000000000000002</v>
          </cell>
          <cell r="F3147">
            <v>466.81648872727277</v>
          </cell>
          <cell r="G3147">
            <v>1026.9962752000001</v>
          </cell>
          <cell r="H3147">
            <v>43952</v>
          </cell>
        </row>
        <row r="3148">
          <cell r="B3148" t="str">
            <v>I1005</v>
          </cell>
          <cell r="C3148" t="str">
            <v>Ayudante</v>
          </cell>
          <cell r="D3148" t="str">
            <v>hs</v>
          </cell>
          <cell r="E3148">
            <v>2.2000000000000002</v>
          </cell>
          <cell r="F3148">
            <v>408.90618472727266</v>
          </cell>
          <cell r="G3148">
            <v>899.59360639999989</v>
          </cell>
          <cell r="H3148">
            <v>43952</v>
          </cell>
        </row>
        <row r="3150">
          <cell r="A3150" t="str">
            <v>T1530</v>
          </cell>
          <cell r="C3150" t="str">
            <v xml:space="preserve"> Pavimento De Hºaº H21 Terminación Fratasada C/Bordes Llaneados - H: 7 Cm</v>
          </cell>
          <cell r="D3150" t="str">
            <v>m2</v>
          </cell>
          <cell r="G3150">
            <v>2115.9181723327824</v>
          </cell>
          <cell r="H3150">
            <v>43952</v>
          </cell>
          <cell r="I3150" t="str">
            <v>11 PISOS</v>
          </cell>
        </row>
        <row r="3151">
          <cell r="B3151" t="str">
            <v>I1009</v>
          </cell>
          <cell r="C3151" t="str">
            <v>Hormigon Elaborado H21</v>
          </cell>
          <cell r="D3151" t="str">
            <v>m3</v>
          </cell>
          <cell r="E3151">
            <v>7.4999999999999997E-2</v>
          </cell>
          <cell r="F3151">
            <v>5450</v>
          </cell>
          <cell r="G3151">
            <v>408.75</v>
          </cell>
          <cell r="H3151">
            <v>43952</v>
          </cell>
        </row>
        <row r="3152">
          <cell r="B3152" t="str">
            <v>I1314</v>
          </cell>
          <cell r="C3152" t="str">
            <v>Servicio De Bombeo</v>
          </cell>
          <cell r="D3152" t="str">
            <v>m3</v>
          </cell>
          <cell r="E3152">
            <v>7.4999999999999997E-2</v>
          </cell>
          <cell r="F3152">
            <v>210</v>
          </cell>
          <cell r="G3152">
            <v>15.75</v>
          </cell>
          <cell r="H3152">
            <v>43952</v>
          </cell>
        </row>
        <row r="3153">
          <cell r="B3153" t="str">
            <v>I1315</v>
          </cell>
          <cell r="C3153" t="str">
            <v>Traslado De Bomba</v>
          </cell>
          <cell r="D3153" t="str">
            <v>u</v>
          </cell>
          <cell r="E3153">
            <v>1.3333333333333333E-3</v>
          </cell>
          <cell r="F3153">
            <v>26000</v>
          </cell>
          <cell r="G3153">
            <v>34.666666666666664</v>
          </cell>
          <cell r="H3153">
            <v>43952</v>
          </cell>
          <cell r="I3153" t="str">
            <v>1 servicio cada 60 m3</v>
          </cell>
        </row>
        <row r="3154">
          <cell r="B3154" t="str">
            <v>I1318</v>
          </cell>
          <cell r="C3154" t="str">
            <v>Film Polietileno Nylon Negro De 2X50Mts Espesor 200 Micrones</v>
          </cell>
          <cell r="D3154" t="str">
            <v>u</v>
          </cell>
          <cell r="E3154">
            <v>1.1000000000000001E-2</v>
          </cell>
          <cell r="F3154">
            <v>1446.2809917355373</v>
          </cell>
          <cell r="G3154">
            <v>15.909090909090912</v>
          </cell>
          <cell r="H3154">
            <v>43957.618495370371</v>
          </cell>
        </row>
        <row r="3155">
          <cell r="B3155" t="str">
            <v>I1207</v>
          </cell>
          <cell r="C3155" t="str">
            <v>Poliestireno Expandido 20 Kg/M3 Esp 20 Mm</v>
          </cell>
          <cell r="D3155" t="str">
            <v>m2</v>
          </cell>
          <cell r="E3155">
            <v>0.05</v>
          </cell>
          <cell r="F3155">
            <v>3904.9586776859505</v>
          </cell>
          <cell r="G3155">
            <v>195.24793388429754</v>
          </cell>
          <cell r="H3155">
            <v>43957.616238425922</v>
          </cell>
        </row>
        <row r="3156">
          <cell r="B3156" t="str">
            <v>I1544</v>
          </cell>
          <cell r="C3156" t="str">
            <v>Sika Flex Sellador Gris X 300 Grs (600 Cc)</v>
          </cell>
          <cell r="D3156" t="str">
            <v>u</v>
          </cell>
          <cell r="E3156">
            <v>0.5</v>
          </cell>
          <cell r="F3156">
            <v>657.22314049586782</v>
          </cell>
          <cell r="G3156">
            <v>328.61157024793391</v>
          </cell>
          <cell r="H3156">
            <v>43957.679895833331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330.57851239669424</v>
          </cell>
          <cell r="G3157">
            <v>66.11570247933885</v>
          </cell>
          <cell r="H3157">
            <v>43957.622314814813</v>
          </cell>
        </row>
        <row r="3158">
          <cell r="B3158" t="str">
            <v>I1004</v>
          </cell>
          <cell r="C3158" t="str">
            <v>Oficial</v>
          </cell>
          <cell r="D3158" t="str">
            <v>hs</v>
          </cell>
          <cell r="E3158">
            <v>1.2</v>
          </cell>
          <cell r="F3158">
            <v>466.81648872727277</v>
          </cell>
          <cell r="G3158">
            <v>560.1797864727273</v>
          </cell>
          <cell r="H3158">
            <v>43952</v>
          </cell>
        </row>
        <row r="3159">
          <cell r="B3159" t="str">
            <v>I1005</v>
          </cell>
          <cell r="C3159" t="str">
            <v>Ayudante</v>
          </cell>
          <cell r="D3159" t="str">
            <v>hs</v>
          </cell>
          <cell r="E3159">
            <v>1.2</v>
          </cell>
          <cell r="F3159">
            <v>408.90618472727266</v>
          </cell>
          <cell r="G3159">
            <v>490.68742167272717</v>
          </cell>
          <cell r="H3159">
            <v>43952</v>
          </cell>
        </row>
        <row r="3161">
          <cell r="A3161" t="str">
            <v>T1531</v>
          </cell>
          <cell r="C3161" t="str">
            <v>Carpeta De Cemento Esp.3 Cm</v>
          </cell>
          <cell r="D3161" t="str">
            <v>m2</v>
          </cell>
          <cell r="G3161">
            <v>642.33654333884306</v>
          </cell>
          <cell r="H3161">
            <v>43952</v>
          </cell>
          <cell r="I3161" t="str">
            <v>10 CARPETAS</v>
          </cell>
        </row>
        <row r="3162">
          <cell r="B3162" t="str">
            <v>T1025</v>
          </cell>
          <cell r="C3162" t="str">
            <v>Mat. - Mortero 1:3</v>
          </cell>
          <cell r="D3162" t="str">
            <v>m3</v>
          </cell>
          <cell r="E3162">
            <v>2.5000000000000001E-2</v>
          </cell>
          <cell r="F3162">
            <v>5534.3801652892562</v>
          </cell>
          <cell r="G3162">
            <v>138.35950413223142</v>
          </cell>
          <cell r="H3162">
            <v>43957.613171296296</v>
          </cell>
        </row>
        <row r="3163">
          <cell r="B3163" t="str">
            <v>T1291</v>
          </cell>
          <cell r="C3163" t="str">
            <v>Ejecución De Carpeta Esp 2 Cm</v>
          </cell>
          <cell r="D3163" t="str">
            <v>m2</v>
          </cell>
          <cell r="E3163">
            <v>1</v>
          </cell>
          <cell r="F3163">
            <v>437.86133672727271</v>
          </cell>
          <cell r="G3163">
            <v>437.86133672727271</v>
          </cell>
          <cell r="H3163">
            <v>43952</v>
          </cell>
        </row>
        <row r="3164">
          <cell r="B3164" t="str">
            <v>I1472</v>
          </cell>
          <cell r="C3164" t="str">
            <v>Endurecedor No Metálico Para Pisos De Hormigón Bolsa 30 Kg</v>
          </cell>
          <cell r="D3164" t="str">
            <v>u</v>
          </cell>
          <cell r="E3164">
            <v>0.2</v>
          </cell>
          <cell r="F3164">
            <v>330.57851239669424</v>
          </cell>
          <cell r="G3164">
            <v>66.11570247933885</v>
          </cell>
          <cell r="H3164">
            <v>43957.622314814813</v>
          </cell>
        </row>
        <row r="3166">
          <cell r="A3166" t="str">
            <v>T1532</v>
          </cell>
          <cell r="C3166" t="str">
            <v>Tratamiento De Juntas Anchas Con Grouter Uretánico</v>
          </cell>
          <cell r="D3166" t="str">
            <v>ml</v>
          </cell>
          <cell r="G3166">
            <v>477.22874573223146</v>
          </cell>
          <cell r="H3166">
            <v>43892.517627314817</v>
          </cell>
          <cell r="I3166" t="str">
            <v>07 AISLACIONES</v>
          </cell>
        </row>
        <row r="3167">
          <cell r="B3167" t="str">
            <v>I1461</v>
          </cell>
          <cell r="C3167" t="str">
            <v>Aserradora De Hormigón</v>
          </cell>
          <cell r="D3167" t="str">
            <v>hora</v>
          </cell>
          <cell r="E3167">
            <v>0.4</v>
          </cell>
          <cell r="F3167">
            <v>135.69629831404959</v>
          </cell>
          <cell r="G3167">
            <v>54.27851932561984</v>
          </cell>
          <cell r="H3167">
            <v>43892.517627314817</v>
          </cell>
          <cell r="I3167" t="str">
            <v>20 ML POR DIA</v>
          </cell>
        </row>
        <row r="3168">
          <cell r="B3168" t="str">
            <v>I1004</v>
          </cell>
          <cell r="C3168" t="str">
            <v>Oficial</v>
          </cell>
          <cell r="D3168" t="str">
            <v>hs</v>
          </cell>
          <cell r="E3168">
            <v>0.4</v>
          </cell>
          <cell r="F3168">
            <v>466.81648872727277</v>
          </cell>
          <cell r="G3168">
            <v>186.72659549090912</v>
          </cell>
          <cell r="H3168">
            <v>43952</v>
          </cell>
        </row>
        <row r="3169">
          <cell r="B3169" t="str">
            <v>I1005</v>
          </cell>
          <cell r="C3169" t="str">
            <v>Ayudante</v>
          </cell>
          <cell r="D3169" t="str">
            <v>hs</v>
          </cell>
          <cell r="E3169">
            <v>0.4</v>
          </cell>
          <cell r="F3169">
            <v>408.90618472727266</v>
          </cell>
          <cell r="G3169">
            <v>163.56247389090908</v>
          </cell>
          <cell r="H3169">
            <v>43952</v>
          </cell>
        </row>
        <row r="3170">
          <cell r="B3170" t="str">
            <v>I1473</v>
          </cell>
          <cell r="C3170" t="str">
            <v>Sika Grout 212 X 25 Kg Mortero Fluido Anclaje Y Nivelación</v>
          </cell>
          <cell r="D3170" t="str">
            <v>u</v>
          </cell>
          <cell r="E3170">
            <v>0.08</v>
          </cell>
          <cell r="F3170">
            <v>908.2644628099174</v>
          </cell>
          <cell r="G3170">
            <v>72.661157024793397</v>
          </cell>
          <cell r="H3170">
            <v>43957.622372685182</v>
          </cell>
          <cell r="I3170" t="str">
            <v>2 KG/ML</v>
          </cell>
        </row>
        <row r="3172">
          <cell r="A3172" t="str">
            <v>T1534</v>
          </cell>
          <cell r="C3172" t="str">
            <v>Colocación De Mosaicos De 30X30 (Mano De Obra)</v>
          </cell>
          <cell r="D3172" t="str">
            <v>m2</v>
          </cell>
          <cell r="E3172">
            <v>10</v>
          </cell>
          <cell r="G3172">
            <v>700.57813876363639</v>
          </cell>
          <cell r="H3172">
            <v>43952</v>
          </cell>
          <cell r="I3172" t="str">
            <v>11 PISOS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0.8</v>
          </cell>
          <cell r="F3173">
            <v>466.81648872727277</v>
          </cell>
          <cell r="G3173">
            <v>373.45319098181824</v>
          </cell>
          <cell r="H3173">
            <v>43952</v>
          </cell>
          <cell r="I3173" t="str">
            <v>ejecuta 10 m2 en 8 hs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0.8</v>
          </cell>
          <cell r="F3174">
            <v>408.90618472727266</v>
          </cell>
          <cell r="G3174">
            <v>327.12494778181815</v>
          </cell>
          <cell r="H3174">
            <v>43952</v>
          </cell>
        </row>
        <row r="3176">
          <cell r="A3176" t="str">
            <v>T1535</v>
          </cell>
          <cell r="C3176" t="str">
            <v>Mosaicos Cementicios De 0,30 Mts X 0,30 Mts (Botoners Amarillos - Precaución)</v>
          </cell>
          <cell r="D3176" t="str">
            <v>m2</v>
          </cell>
          <cell r="G3176">
            <v>1747.4371557006837</v>
          </cell>
          <cell r="H3176">
            <v>43952</v>
          </cell>
          <cell r="I3176" t="str">
            <v>11 PISOS</v>
          </cell>
        </row>
        <row r="3177">
          <cell r="B3177" t="str">
            <v>I1492</v>
          </cell>
          <cell r="C3177" t="str">
            <v>Mosaico 40X40  Haptico Amarillo</v>
          </cell>
          <cell r="D3177" t="str">
            <v>m2</v>
          </cell>
          <cell r="E3177">
            <v>1.03</v>
          </cell>
          <cell r="F3177">
            <v>812.80864197530866</v>
          </cell>
          <cell r="G3177">
            <v>837.1929012345679</v>
          </cell>
          <cell r="H3177">
            <v>43957.622662037036</v>
          </cell>
        </row>
        <row r="3178">
          <cell r="B3178" t="str">
            <v>T1015</v>
          </cell>
          <cell r="C3178" t="str">
            <v>Mat. - Mortero Mhmr 1/4:1:4</v>
          </cell>
          <cell r="D3178" t="str">
            <v>m3</v>
          </cell>
          <cell r="E3178">
            <v>0.05</v>
          </cell>
          <cell r="F3178">
            <v>4193.3223140495866</v>
          </cell>
          <cell r="G3178">
            <v>209.66611570247935</v>
          </cell>
          <cell r="H3178">
            <v>43957.613113425927</v>
          </cell>
        </row>
        <row r="3179">
          <cell r="B3179" t="str">
            <v>T1534</v>
          </cell>
          <cell r="C3179" t="str">
            <v>Colocación De Mosaicos De 30X30 (Mano De Obra)</v>
          </cell>
          <cell r="D3179" t="str">
            <v>m2</v>
          </cell>
          <cell r="E3179">
            <v>1</v>
          </cell>
          <cell r="F3179">
            <v>700.57813876363639</v>
          </cell>
          <cell r="G3179">
            <v>700.57813876363639</v>
          </cell>
          <cell r="H3179">
            <v>43952</v>
          </cell>
        </row>
        <row r="3181">
          <cell r="A3181" t="str">
            <v>T1536</v>
          </cell>
          <cell r="C3181" t="str">
            <v>Mosaicos Cementicios De 0,30 Mts X 0,30 Mts (Liso Gris)</v>
          </cell>
          <cell r="D3181" t="str">
            <v>m2</v>
          </cell>
          <cell r="G3181">
            <v>1318.8392957884298</v>
          </cell>
          <cell r="H3181">
            <v>43952</v>
          </cell>
          <cell r="I3181" t="str">
            <v>11 PISOS</v>
          </cell>
        </row>
        <row r="3182">
          <cell r="B3182" t="str">
            <v>I1050</v>
          </cell>
          <cell r="C3182" t="str">
            <v>Mosaico Cementicio 40 X 40 Liso</v>
          </cell>
          <cell r="D3182" t="str">
            <v>m2</v>
          </cell>
          <cell r="E3182">
            <v>1.03</v>
          </cell>
          <cell r="F3182">
            <v>396.69421487603307</v>
          </cell>
          <cell r="G3182">
            <v>408.5950413223141</v>
          </cell>
          <cell r="H3182">
            <v>43957.714143518519</v>
          </cell>
        </row>
        <row r="3183">
          <cell r="B3183" t="str">
            <v>T1015</v>
          </cell>
          <cell r="C3183" t="str">
            <v>Mat. - Mortero Mhmr 1/4:1:4</v>
          </cell>
          <cell r="D3183" t="str">
            <v>m3</v>
          </cell>
          <cell r="E3183">
            <v>0.05</v>
          </cell>
          <cell r="F3183">
            <v>4193.3223140495866</v>
          </cell>
          <cell r="G3183">
            <v>209.66611570247935</v>
          </cell>
          <cell r="H3183">
            <v>43957.613113425927</v>
          </cell>
        </row>
        <row r="3184">
          <cell r="B3184" t="str">
            <v>T1534</v>
          </cell>
          <cell r="C3184" t="str">
            <v>Colocación De Mosaicos De 30X30 (Mano De Obra)</v>
          </cell>
          <cell r="D3184" t="str">
            <v>m2</v>
          </cell>
          <cell r="E3184">
            <v>1</v>
          </cell>
          <cell r="F3184">
            <v>700.57813876363639</v>
          </cell>
          <cell r="G3184">
            <v>700.57813876363639</v>
          </cell>
          <cell r="H3184">
            <v>43952</v>
          </cell>
        </row>
        <row r="3186">
          <cell r="A3186" t="str">
            <v>T1537</v>
          </cell>
          <cell r="C3186" t="str">
            <v>Mosaicos Cementicios De 0,40 Mts X 0,40 Mts (Bastones Grises - Guía Ciego)</v>
          </cell>
          <cell r="D3186" t="str">
            <v>m2</v>
          </cell>
          <cell r="G3186">
            <v>1747.4371557006837</v>
          </cell>
          <cell r="H3186">
            <v>43952</v>
          </cell>
          <cell r="I3186" t="str">
            <v>11 PISOS</v>
          </cell>
        </row>
        <row r="3187">
          <cell r="B3187" t="str">
            <v>I1492</v>
          </cell>
          <cell r="C3187" t="str">
            <v>Mosaico 40X40  Haptico Amarillo</v>
          </cell>
          <cell r="D3187" t="str">
            <v>m2</v>
          </cell>
          <cell r="E3187">
            <v>1.03</v>
          </cell>
          <cell r="F3187">
            <v>812.80864197530866</v>
          </cell>
          <cell r="G3187">
            <v>837.1929012345679</v>
          </cell>
          <cell r="H3187">
            <v>43957.622662037036</v>
          </cell>
        </row>
        <row r="3188">
          <cell r="B3188" t="str">
            <v>T1015</v>
          </cell>
          <cell r="C3188" t="str">
            <v>Mat. - Mortero Mhmr 1/4:1:4</v>
          </cell>
          <cell r="D3188" t="str">
            <v>m3</v>
          </cell>
          <cell r="E3188">
            <v>0.05</v>
          </cell>
          <cell r="F3188">
            <v>4193.3223140495866</v>
          </cell>
          <cell r="G3188">
            <v>209.66611570247935</v>
          </cell>
          <cell r="H3188">
            <v>43957.613113425927</v>
          </cell>
        </row>
        <row r="3189">
          <cell r="B3189" t="str">
            <v>T1534</v>
          </cell>
          <cell r="C3189" t="str">
            <v>Colocación De Mosaicos De 30X30 (Mano De Obra)</v>
          </cell>
          <cell r="D3189" t="str">
            <v>m2</v>
          </cell>
          <cell r="E3189">
            <v>1</v>
          </cell>
          <cell r="F3189">
            <v>700.57813876363639</v>
          </cell>
          <cell r="G3189">
            <v>700.57813876363639</v>
          </cell>
          <cell r="H3189">
            <v>43952</v>
          </cell>
        </row>
        <row r="3191">
          <cell r="A3191" t="str">
            <v>T1538</v>
          </cell>
          <cell r="C3191" t="str">
            <v>Desague Pvc 63 Mm En Anden</v>
          </cell>
          <cell r="D3191" t="str">
            <v>ml</v>
          </cell>
          <cell r="E3191">
            <v>30</v>
          </cell>
          <cell r="G3191">
            <v>436.12262230743806</v>
          </cell>
          <cell r="H3191">
            <v>43952</v>
          </cell>
          <cell r="I3191" t="str">
            <v>23.2 DESAGUES CLOACALES</v>
          </cell>
        </row>
        <row r="3192">
          <cell r="B3192" t="str">
            <v>I1136</v>
          </cell>
          <cell r="C3192" t="str">
            <v>Cano Pvc 63X4 Mts (3,2) Aprob.Cloacal Iram</v>
          </cell>
          <cell r="D3192" t="str">
            <v>tira</v>
          </cell>
          <cell r="E3192">
            <v>0.25</v>
          </cell>
          <cell r="F3192">
            <v>601.65289256198344</v>
          </cell>
          <cell r="G3192">
            <v>150.41322314049586</v>
          </cell>
          <cell r="H3192">
            <v>43957.615717592591</v>
          </cell>
        </row>
        <row r="3193">
          <cell r="B3193" t="str">
            <v>I1546</v>
          </cell>
          <cell r="C3193" t="str">
            <v>Grampa Omega 3 Pulgadas Galvanizada</v>
          </cell>
          <cell r="D3193" t="str">
            <v>u</v>
          </cell>
          <cell r="E3193">
            <v>1</v>
          </cell>
          <cell r="F3193">
            <v>29.75206611570248</v>
          </cell>
          <cell r="G3193">
            <v>29.75206611570248</v>
          </cell>
          <cell r="H3193">
            <v>43957.735115740739</v>
          </cell>
        </row>
        <row r="3194">
          <cell r="B3194" t="str">
            <v>I1193</v>
          </cell>
          <cell r="C3194" t="str">
            <v>Tacos De Nylon De 8 Mm</v>
          </cell>
          <cell r="D3194" t="str">
            <v>u</v>
          </cell>
          <cell r="E3194">
            <v>2</v>
          </cell>
          <cell r="F3194">
            <v>0.53057851239669418</v>
          </cell>
          <cell r="G3194">
            <v>1.0611570247933884</v>
          </cell>
          <cell r="H3194">
            <v>43957.741261574076</v>
          </cell>
        </row>
        <row r="3195">
          <cell r="B3195" t="str">
            <v>I1194</v>
          </cell>
          <cell r="C3195" t="str">
            <v>Tornillo De 40 Mm Para Taco De 8</v>
          </cell>
          <cell r="D3195" t="str">
            <v>u</v>
          </cell>
          <cell r="E3195">
            <v>2</v>
          </cell>
          <cell r="F3195">
            <v>1.9586776859504134</v>
          </cell>
          <cell r="G3195">
            <v>3.9173553719008267</v>
          </cell>
          <cell r="H3195">
            <v>43957.741319444445</v>
          </cell>
        </row>
        <row r="3196">
          <cell r="B3196" t="str">
            <v>I1069</v>
          </cell>
          <cell r="C3196" t="str">
            <v>Oficial Sanitarista</v>
          </cell>
          <cell r="D3196" t="str">
            <v>hs</v>
          </cell>
          <cell r="E3196">
            <v>0.26666666666666666</v>
          </cell>
          <cell r="F3196">
            <v>532.26439272727271</v>
          </cell>
          <cell r="G3196">
            <v>141.93717139393939</v>
          </cell>
          <cell r="H3196">
            <v>43952</v>
          </cell>
          <cell r="I3196" t="str">
            <v>ejecuta 30 ml en 8 hs</v>
          </cell>
        </row>
        <row r="3197">
          <cell r="B3197" t="str">
            <v>I1070</v>
          </cell>
          <cell r="C3197" t="str">
            <v>Ayudante Sanitarista</v>
          </cell>
          <cell r="D3197" t="str">
            <v>hs</v>
          </cell>
          <cell r="E3197">
            <v>0.26666666666666666</v>
          </cell>
          <cell r="F3197">
            <v>408.90618472727266</v>
          </cell>
          <cell r="G3197">
            <v>109.04164926060604</v>
          </cell>
          <cell r="H3197">
            <v>43952</v>
          </cell>
        </row>
        <row r="3199">
          <cell r="A3199" t="str">
            <v>T1539</v>
          </cell>
          <cell r="C3199" t="str">
            <v>Desague Pvc 110 Mm En Anden</v>
          </cell>
          <cell r="D3199" t="str">
            <v>ml</v>
          </cell>
          <cell r="E3199">
            <v>24</v>
          </cell>
          <cell r="G3199">
            <v>629.99955887603301</v>
          </cell>
          <cell r="H3199">
            <v>43952</v>
          </cell>
          <cell r="I3199" t="str">
            <v>23.2 DESAGUES CLOACALES</v>
          </cell>
        </row>
        <row r="3200">
          <cell r="B3200" t="str">
            <v>I1137</v>
          </cell>
          <cell r="C3200" t="str">
            <v>Cano Pvc 110X4 Mts (3,2) Aprob.Cloacal Iram</v>
          </cell>
          <cell r="D3200" t="str">
            <v>tira</v>
          </cell>
          <cell r="E3200">
            <v>0.25</v>
          </cell>
          <cell r="F3200">
            <v>997.52066115702485</v>
          </cell>
          <cell r="G3200">
            <v>249.38016528925621</v>
          </cell>
          <cell r="H3200">
            <v>43957.61577546296</v>
          </cell>
        </row>
        <row r="3201">
          <cell r="B3201" t="str">
            <v>I1547</v>
          </cell>
          <cell r="C3201" t="str">
            <v>Grampa Omega 4 Pulgadas Galvanizada</v>
          </cell>
          <cell r="D3201" t="str">
            <v>u</v>
          </cell>
          <cell r="E3201">
            <v>1</v>
          </cell>
          <cell r="F3201">
            <v>61.917355371900832</v>
          </cell>
          <cell r="G3201">
            <v>61.917355371900832</v>
          </cell>
          <cell r="H3201">
            <v>43957.741388888891</v>
          </cell>
        </row>
        <row r="3202">
          <cell r="B3202" t="str">
            <v>I1193</v>
          </cell>
          <cell r="C3202" t="str">
            <v>Tacos De Nylon De 8 Mm</v>
          </cell>
          <cell r="D3202" t="str">
            <v>u</v>
          </cell>
          <cell r="E3202">
            <v>2</v>
          </cell>
          <cell r="F3202">
            <v>0.53057851239669418</v>
          </cell>
          <cell r="G3202">
            <v>1.0611570247933884</v>
          </cell>
          <cell r="H3202">
            <v>43957.741261574076</v>
          </cell>
        </row>
        <row r="3203">
          <cell r="B3203" t="str">
            <v>I1194</v>
          </cell>
          <cell r="C3203" t="str">
            <v>Tornillo De 40 Mm Para Taco De 8</v>
          </cell>
          <cell r="D3203" t="str">
            <v>u</v>
          </cell>
          <cell r="E3203">
            <v>2</v>
          </cell>
          <cell r="F3203">
            <v>1.9586776859504134</v>
          </cell>
          <cell r="G3203">
            <v>3.9173553719008267</v>
          </cell>
          <cell r="H3203">
            <v>43957.741319444445</v>
          </cell>
        </row>
        <row r="3204">
          <cell r="B3204" t="str">
            <v>I1069</v>
          </cell>
          <cell r="C3204" t="str">
            <v>Oficial Sanitarista</v>
          </cell>
          <cell r="D3204" t="str">
            <v>hs</v>
          </cell>
          <cell r="E3204">
            <v>0.33333333333333331</v>
          </cell>
          <cell r="F3204">
            <v>532.26439272727271</v>
          </cell>
          <cell r="G3204">
            <v>177.42146424242424</v>
          </cell>
          <cell r="H3204">
            <v>43952</v>
          </cell>
          <cell r="I3204" t="str">
            <v>ejecuta 24 ml en 8 hs</v>
          </cell>
        </row>
        <row r="3205">
          <cell r="B3205" t="str">
            <v>I1070</v>
          </cell>
          <cell r="C3205" t="str">
            <v>Ayudante Sanitarista</v>
          </cell>
          <cell r="D3205" t="str">
            <v>hs</v>
          </cell>
          <cell r="E3205">
            <v>0.33333333333333331</v>
          </cell>
          <cell r="F3205">
            <v>408.90618472727266</v>
          </cell>
          <cell r="G3205">
            <v>136.30206157575753</v>
          </cell>
          <cell r="H3205">
            <v>43952</v>
          </cell>
        </row>
        <row r="3207">
          <cell r="A3207" t="str">
            <v>T1540</v>
          </cell>
          <cell r="C3207" t="str">
            <v>Boca De Acceso 20 X 20</v>
          </cell>
          <cell r="D3207" t="str">
            <v>u</v>
          </cell>
          <cell r="E3207">
            <v>6</v>
          </cell>
          <cell r="G3207">
            <v>2511.0924503801652</v>
          </cell>
          <cell r="H3207">
            <v>43952</v>
          </cell>
          <cell r="I3207" t="str">
            <v>23.2 DESAGUES CLOACALES</v>
          </cell>
        </row>
        <row r="3208">
          <cell r="B3208" t="str">
            <v>I1152</v>
          </cell>
          <cell r="C3208" t="str">
            <v>Boca Acceso Pvc Ent-Sal 110 Tapa 20X20</v>
          </cell>
          <cell r="D3208" t="str">
            <v>u</v>
          </cell>
          <cell r="E3208">
            <v>1</v>
          </cell>
          <cell r="F3208">
            <v>1256.1983471074382</v>
          </cell>
          <cell r="G3208">
            <v>1256.1983471074382</v>
          </cell>
          <cell r="H3208">
            <v>43958.700127314813</v>
          </cell>
        </row>
        <row r="3209">
          <cell r="B3209" t="str">
            <v>I1069</v>
          </cell>
          <cell r="C3209" t="str">
            <v>Oficial Sanitarista</v>
          </cell>
          <cell r="D3209" t="str">
            <v>hs</v>
          </cell>
          <cell r="E3209">
            <v>1.3333333333333333</v>
          </cell>
          <cell r="F3209">
            <v>532.26439272727271</v>
          </cell>
          <cell r="G3209">
            <v>709.68585696969694</v>
          </cell>
          <cell r="H3209">
            <v>43952</v>
          </cell>
          <cell r="I3209" t="str">
            <v>ejecuta 6 u en 8 hs</v>
          </cell>
        </row>
        <row r="3210">
          <cell r="B3210" t="str">
            <v>I1070</v>
          </cell>
          <cell r="C3210" t="str">
            <v>Ayudante Sanitarista</v>
          </cell>
          <cell r="D3210" t="str">
            <v>hs</v>
          </cell>
          <cell r="E3210">
            <v>1.3333333333333333</v>
          </cell>
          <cell r="F3210">
            <v>408.90618472727266</v>
          </cell>
          <cell r="G3210">
            <v>545.20824630303014</v>
          </cell>
          <cell r="H3210">
            <v>43952</v>
          </cell>
        </row>
        <row r="3212">
          <cell r="A3212" t="str">
            <v>T1541</v>
          </cell>
          <cell r="C3212" t="str">
            <v>Rejillas De Acero Galvanizado De 15 Cm De Ancho</v>
          </cell>
          <cell r="D3212" t="str">
            <v>ml</v>
          </cell>
          <cell r="E3212">
            <v>10</v>
          </cell>
          <cell r="G3212">
            <v>2980.3496851041327</v>
          </cell>
          <cell r="H3212">
            <v>43952</v>
          </cell>
          <cell r="I3212" t="str">
            <v>23.3 DESAGUES PLUVIALES</v>
          </cell>
        </row>
        <row r="3213">
          <cell r="B3213" t="str">
            <v>I1548</v>
          </cell>
          <cell r="C3213" t="str">
            <v>Rejilla De Acero Galvanizada Ancho 15 Cm Con Marco</v>
          </cell>
          <cell r="D3213" t="str">
            <v>ml</v>
          </cell>
          <cell r="E3213">
            <v>1</v>
          </cell>
          <cell r="F3213">
            <v>2227.413223140496</v>
          </cell>
          <cell r="G3213">
            <v>2227.413223140496</v>
          </cell>
          <cell r="H3213">
            <v>43957.752025462964</v>
          </cell>
        </row>
        <row r="3214">
          <cell r="B3214" t="str">
            <v>I1069</v>
          </cell>
          <cell r="C3214" t="str">
            <v>Oficial Sanitarista</v>
          </cell>
          <cell r="D3214" t="str">
            <v>hs</v>
          </cell>
          <cell r="E3214">
            <v>0.8</v>
          </cell>
          <cell r="F3214">
            <v>532.26439272727271</v>
          </cell>
          <cell r="G3214">
            <v>425.81151418181821</v>
          </cell>
          <cell r="H3214">
            <v>43952</v>
          </cell>
          <cell r="I3214" t="str">
            <v>ejecuta 10 ml en 8 hs</v>
          </cell>
        </row>
        <row r="3215">
          <cell r="B3215" t="str">
            <v>I1070</v>
          </cell>
          <cell r="C3215" t="str">
            <v>Ayudante Sanitarista</v>
          </cell>
          <cell r="D3215" t="str">
            <v>hs</v>
          </cell>
          <cell r="E3215">
            <v>0.8</v>
          </cell>
          <cell r="F3215">
            <v>408.90618472727266</v>
          </cell>
          <cell r="G3215">
            <v>327.12494778181815</v>
          </cell>
          <cell r="H3215">
            <v>43952</v>
          </cell>
        </row>
        <row r="3217">
          <cell r="A3217" t="str">
            <v>T1542</v>
          </cell>
          <cell r="C3217" t="str">
            <v>Rejillas De Acero Inoxidable De 15X15</v>
          </cell>
          <cell r="D3217" t="str">
            <v>u</v>
          </cell>
          <cell r="E3217">
            <v>10</v>
          </cell>
          <cell r="G3217">
            <v>976.07695783140491</v>
          </cell>
          <cell r="H3217">
            <v>43952</v>
          </cell>
          <cell r="I3217" t="str">
            <v>23.3 DESAGUES PLUVIALES</v>
          </cell>
        </row>
        <row r="3218">
          <cell r="B3218" t="str">
            <v>I1549</v>
          </cell>
          <cell r="C3218" t="str">
            <v>Rejilla De Acero Inoxidable De 15 X 15 Cm</v>
          </cell>
          <cell r="D3218" t="str">
            <v>ml</v>
          </cell>
          <cell r="E3218">
            <v>1</v>
          </cell>
          <cell r="F3218">
            <v>223.14049586776861</v>
          </cell>
          <cell r="G3218">
            <v>223.14049586776861</v>
          </cell>
          <cell r="H3218">
            <v>43957.754861111112</v>
          </cell>
        </row>
        <row r="3219">
          <cell r="B3219" t="str">
            <v>I1069</v>
          </cell>
          <cell r="C3219" t="str">
            <v>Oficial Sanitarista</v>
          </cell>
          <cell r="D3219" t="str">
            <v>hs</v>
          </cell>
          <cell r="E3219">
            <v>0.8</v>
          </cell>
          <cell r="F3219">
            <v>532.26439272727271</v>
          </cell>
          <cell r="G3219">
            <v>425.81151418181821</v>
          </cell>
          <cell r="H3219">
            <v>43952</v>
          </cell>
          <cell r="I3219" t="str">
            <v>ejecuta 10 u en 8 hs</v>
          </cell>
        </row>
        <row r="3220">
          <cell r="B3220" t="str">
            <v>I1070</v>
          </cell>
          <cell r="C3220" t="str">
            <v>Ayudante Sanitarista</v>
          </cell>
          <cell r="D3220" t="str">
            <v>hs</v>
          </cell>
          <cell r="E3220">
            <v>0.8</v>
          </cell>
          <cell r="F3220">
            <v>408.90618472727266</v>
          </cell>
          <cell r="G3220">
            <v>327.12494778181815</v>
          </cell>
          <cell r="H3220">
            <v>43952</v>
          </cell>
        </row>
        <row r="3222">
          <cell r="A3222" t="str">
            <v>T1543</v>
          </cell>
          <cell r="C3222" t="str">
            <v>Tanque De Reserva De Acero Inoxidable - Capacidad 1000 Lts En Subsuelo</v>
          </cell>
          <cell r="D3222" t="str">
            <v>u</v>
          </cell>
          <cell r="E3222">
            <v>2</v>
          </cell>
          <cell r="G3222">
            <v>16226.665780892565</v>
          </cell>
          <cell r="H3222">
            <v>43952</v>
          </cell>
          <cell r="I3222" t="str">
            <v>23.1 AGUA FRIA Y CALIENTE</v>
          </cell>
        </row>
        <row r="3223">
          <cell r="B3223" t="str">
            <v>I1550</v>
          </cell>
          <cell r="C3223" t="str">
            <v>Tanque De Acero Inoxidable De 1000 Litros</v>
          </cell>
          <cell r="D3223" t="str">
            <v>u</v>
          </cell>
          <cell r="E3223">
            <v>1</v>
          </cell>
          <cell r="F3223">
            <v>12075.206611570249</v>
          </cell>
          <cell r="G3223">
            <v>12075.206611570249</v>
          </cell>
          <cell r="H3223">
            <v>43957.759953703702</v>
          </cell>
        </row>
        <row r="3224">
          <cell r="B3224" t="str">
            <v>I1551</v>
          </cell>
          <cell r="C3224" t="str">
            <v>Flotante Mecánico De Tanque</v>
          </cell>
          <cell r="D3224" t="str">
            <v>u</v>
          </cell>
          <cell r="E3224">
            <v>1</v>
          </cell>
          <cell r="F3224">
            <v>386.77685950413223</v>
          </cell>
          <cell r="G3224">
            <v>386.77685950413223</v>
          </cell>
          <cell r="H3224">
            <v>43957.761365740742</v>
          </cell>
        </row>
        <row r="3225">
          <cell r="B3225" t="str">
            <v>I1069</v>
          </cell>
          <cell r="C3225" t="str">
            <v>Oficial Sanitarista</v>
          </cell>
          <cell r="D3225" t="str">
            <v>hs</v>
          </cell>
          <cell r="E3225">
            <v>4</v>
          </cell>
          <cell r="F3225">
            <v>532.26439272727271</v>
          </cell>
          <cell r="G3225">
            <v>2129.0575709090908</v>
          </cell>
          <cell r="H3225">
            <v>43952</v>
          </cell>
          <cell r="I3225" t="str">
            <v>ejecuta 2 u en 8 hs</v>
          </cell>
        </row>
        <row r="3226">
          <cell r="B3226" t="str">
            <v>I1070</v>
          </cell>
          <cell r="C3226" t="str">
            <v>Ayudante Sanitarista</v>
          </cell>
          <cell r="D3226" t="str">
            <v>hs</v>
          </cell>
          <cell r="E3226">
            <v>4</v>
          </cell>
          <cell r="F3226">
            <v>408.90618472727266</v>
          </cell>
          <cell r="G3226">
            <v>1635.6247389090906</v>
          </cell>
          <cell r="H3226">
            <v>43952</v>
          </cell>
        </row>
        <row r="3228">
          <cell r="A3228" t="str">
            <v>T1544</v>
          </cell>
          <cell r="C3228" t="str">
            <v>Materiales Baranda Estación 3 Tubos Y 1 Soporte Cada 3 Ml</v>
          </cell>
          <cell r="D3228" t="str">
            <v>ml</v>
          </cell>
          <cell r="G3228">
            <v>17130.092944214874</v>
          </cell>
          <cell r="H3228">
            <v>43957</v>
          </cell>
          <cell r="I3228" t="str">
            <v>19 HERRERÍA</v>
          </cell>
        </row>
        <row r="3229">
          <cell r="B3229" t="str">
            <v>I1552</v>
          </cell>
          <cell r="C3229" t="str">
            <v>Caño De Acero Inoxidable De 2" Esp 2,5 Mm (3,10 Kg/Ml)</v>
          </cell>
          <cell r="D3229" t="str">
            <v>ml</v>
          </cell>
          <cell r="E3229">
            <v>3</v>
          </cell>
          <cell r="F3229">
            <v>4820.9366391184576</v>
          </cell>
          <cell r="G3229">
            <v>14462.809917355373</v>
          </cell>
          <cell r="H3229">
            <v>43958.5937037037</v>
          </cell>
          <cell r="I3229" t="str">
            <v>3 TUBOS POR ML</v>
          </cell>
        </row>
        <row r="3230">
          <cell r="B3230" t="str">
            <v>I1554</v>
          </cell>
          <cell r="C3230" t="str">
            <v>Chapa Lisa Esp. 1/2" (98,13 Kg/M2)</v>
          </cell>
          <cell r="D3230" t="str">
            <v>kg</v>
          </cell>
          <cell r="E3230">
            <v>5</v>
          </cell>
          <cell r="F3230">
            <v>86.36363636363636</v>
          </cell>
          <cell r="G3230">
            <v>431.81818181818181</v>
          </cell>
          <cell r="H3230">
            <v>43957.80128472222</v>
          </cell>
          <cell r="I3230">
            <v>4.9064999999999994</v>
          </cell>
        </row>
        <row r="3231">
          <cell r="B3231" t="str">
            <v>I1340</v>
          </cell>
          <cell r="C3231" t="str">
            <v>Esmalte Sintético X 4 Litros</v>
          </cell>
          <cell r="D3231" t="str">
            <v>u</v>
          </cell>
          <cell r="E3231">
            <v>2.2499999999999999E-2</v>
          </cell>
          <cell r="F3231">
            <v>1318.1818181818182</v>
          </cell>
          <cell r="G3231">
            <v>29.65909090909091</v>
          </cell>
          <cell r="H3231">
            <v>43957.619710648149</v>
          </cell>
          <cell r="I3231" t="str">
            <v>sup = 0,15 x 1 x 2 = 0,3 m2, 0,3 lts/m2</v>
          </cell>
        </row>
        <row r="3232">
          <cell r="B3232" t="str">
            <v>I1341</v>
          </cell>
          <cell r="C3232" t="str">
            <v>Aguarras X 18 Litros</v>
          </cell>
          <cell r="D3232" t="str">
            <v>u</v>
          </cell>
          <cell r="E3232">
            <v>2.2499999999999999E-2</v>
          </cell>
          <cell r="F3232">
            <v>2082.6446280991736</v>
          </cell>
          <cell r="G3232">
            <v>46.859504132231407</v>
          </cell>
          <cell r="H3232">
            <v>43957.619768518518</v>
          </cell>
        </row>
        <row r="3233">
          <cell r="B3233" t="str">
            <v>I1507</v>
          </cell>
          <cell r="C3233" t="str">
            <v>Fabricación De Estructuras Metálicas En Taller Pintado</v>
          </cell>
          <cell r="D3233" t="str">
            <v>kg</v>
          </cell>
          <cell r="E3233">
            <v>14.3</v>
          </cell>
          <cell r="F3233">
            <v>146.73749999999998</v>
          </cell>
          <cell r="G3233">
            <v>2098.3462500000001</v>
          </cell>
          <cell r="H3233">
            <v>43957</v>
          </cell>
        </row>
        <row r="3234">
          <cell r="B3234" t="str">
            <v>I1578</v>
          </cell>
          <cell r="C3234" t="str">
            <v xml:space="preserve">Anclajes Hiliti </v>
          </cell>
          <cell r="D3234" t="str">
            <v>u</v>
          </cell>
          <cell r="E3234">
            <v>1.3333333333333333</v>
          </cell>
          <cell r="F3234">
            <v>45.45</v>
          </cell>
          <cell r="G3234">
            <v>60.6</v>
          </cell>
          <cell r="H3234">
            <v>43958.588807870372</v>
          </cell>
          <cell r="I3234" t="str">
            <v>4 anclajes cada 3 ml</v>
          </cell>
        </row>
        <row r="3236">
          <cell r="A3236" t="str">
            <v>T1545</v>
          </cell>
          <cell r="C3236" t="str">
            <v>Materiales Baranda Estación 4 Tubos Y 1 Soporte Cada 3 Ml</v>
          </cell>
          <cell r="D3236" t="str">
            <v>ml</v>
          </cell>
          <cell r="G3236">
            <v>23694.181547520664</v>
          </cell>
          <cell r="H3236">
            <v>43957</v>
          </cell>
          <cell r="I3236" t="str">
            <v>19 HERRERÍA</v>
          </cell>
        </row>
        <row r="3237">
          <cell r="B3237" t="str">
            <v>I1552</v>
          </cell>
          <cell r="C3237" t="str">
            <v>Caño De Acero Inoxidable De 2" Esp 2,5 Mm (3,10 Kg/Ml)</v>
          </cell>
          <cell r="D3237" t="str">
            <v>ml</v>
          </cell>
          <cell r="E3237">
            <v>4.2</v>
          </cell>
          <cell r="F3237">
            <v>4820.9366391184576</v>
          </cell>
          <cell r="G3237">
            <v>20247.933884297523</v>
          </cell>
          <cell r="H3237">
            <v>43958.5937037037</v>
          </cell>
          <cell r="I3237" t="str">
            <v>4 TUBOS POR ML</v>
          </cell>
        </row>
        <row r="3238">
          <cell r="B3238" t="str">
            <v>I1554</v>
          </cell>
          <cell r="C3238" t="str">
            <v>Chapa Lisa Esp. 1/2" (98,13 Kg/M2)</v>
          </cell>
          <cell r="D3238" t="str">
            <v>kg</v>
          </cell>
          <cell r="E3238">
            <v>6</v>
          </cell>
          <cell r="F3238">
            <v>86.36363636363636</v>
          </cell>
          <cell r="G3238">
            <v>518.18181818181813</v>
          </cell>
          <cell r="H3238">
            <v>43957.80128472222</v>
          </cell>
          <cell r="I3238">
            <v>4.9064999999999994</v>
          </cell>
        </row>
        <row r="3239">
          <cell r="B3239" t="str">
            <v>I1340</v>
          </cell>
          <cell r="C3239" t="str">
            <v>Esmalte Sintético X 4 Litros</v>
          </cell>
          <cell r="D3239" t="str">
            <v>u</v>
          </cell>
          <cell r="E3239">
            <v>2.2499999999999999E-2</v>
          </cell>
          <cell r="F3239">
            <v>1318.1818181818182</v>
          </cell>
          <cell r="G3239">
            <v>29.65909090909091</v>
          </cell>
          <cell r="H3239">
            <v>43957.619710648149</v>
          </cell>
          <cell r="I3239" t="str">
            <v>sup = 0,15 x 1 x 2 = 0,3 m2, 0,3 lts/m2</v>
          </cell>
        </row>
        <row r="3240">
          <cell r="B3240" t="str">
            <v>I1341</v>
          </cell>
          <cell r="C3240" t="str">
            <v>Aguarras X 18 Litros</v>
          </cell>
          <cell r="D3240" t="str">
            <v>u</v>
          </cell>
          <cell r="E3240">
            <v>2.2499999999999999E-2</v>
          </cell>
          <cell r="F3240">
            <v>2082.6446280991736</v>
          </cell>
          <cell r="G3240">
            <v>46.859504132231407</v>
          </cell>
          <cell r="H3240">
            <v>43957.619768518518</v>
          </cell>
        </row>
        <row r="3241">
          <cell r="B3241" t="str">
            <v>I1507</v>
          </cell>
          <cell r="C3241" t="str">
            <v>Fabricación De Estructuras Metálicas En Taller Pintado</v>
          </cell>
          <cell r="D3241" t="str">
            <v>kg</v>
          </cell>
          <cell r="E3241">
            <v>19.020000000000003</v>
          </cell>
          <cell r="F3241">
            <v>146.73749999999998</v>
          </cell>
          <cell r="G3241">
            <v>2790.9472500000002</v>
          </cell>
          <cell r="H3241">
            <v>43957</v>
          </cell>
        </row>
        <row r="3242">
          <cell r="B3242" t="str">
            <v>I1578</v>
          </cell>
          <cell r="C3242" t="str">
            <v xml:space="preserve">Anclajes Hiliti </v>
          </cell>
          <cell r="D3242" t="str">
            <v>u</v>
          </cell>
          <cell r="E3242">
            <v>1.3333333333333333</v>
          </cell>
          <cell r="F3242">
            <v>45.45</v>
          </cell>
          <cell r="G3242">
            <v>60.6</v>
          </cell>
          <cell r="H3242">
            <v>43958.588807870372</v>
          </cell>
          <cell r="I3242" t="str">
            <v>4 anclajes cada 3 ml</v>
          </cell>
        </row>
        <row r="3244">
          <cell r="A3244" t="str">
            <v>T1546</v>
          </cell>
          <cell r="C3244" t="str">
            <v>Colocación De Soportes De Barandas De Estación</v>
          </cell>
          <cell r="D3244" t="str">
            <v>u</v>
          </cell>
          <cell r="E3244">
            <v>20</v>
          </cell>
          <cell r="G3244">
            <v>360.24609417520662</v>
          </cell>
          <cell r="H3244">
            <v>43952</v>
          </cell>
          <cell r="I3244" t="str">
            <v>19 HERRERÍA</v>
          </cell>
        </row>
        <row r="3245">
          <cell r="B3245" t="str">
            <v>I1193</v>
          </cell>
          <cell r="C3245" t="str">
            <v>Tacos De Nylon De 8 Mm</v>
          </cell>
          <cell r="D3245" t="str">
            <v>u</v>
          </cell>
          <cell r="E3245">
            <v>4</v>
          </cell>
          <cell r="F3245">
            <v>0.53057851239669418</v>
          </cell>
          <cell r="G3245">
            <v>2.1223140495867767</v>
          </cell>
          <cell r="H3245">
            <v>43957.741261574076</v>
          </cell>
        </row>
        <row r="3246">
          <cell r="B3246" t="str">
            <v>I1194</v>
          </cell>
          <cell r="C3246" t="str">
            <v>Tornillo De 40 Mm Para Taco De 8</v>
          </cell>
          <cell r="D3246" t="str">
            <v>u</v>
          </cell>
          <cell r="E3246">
            <v>4</v>
          </cell>
          <cell r="F3246">
            <v>1.9586776859504134</v>
          </cell>
          <cell r="G3246">
            <v>7.8347107438016534</v>
          </cell>
          <cell r="H3246">
            <v>43957.741319444445</v>
          </cell>
        </row>
        <row r="3247">
          <cell r="B3247" t="str">
            <v>I1004</v>
          </cell>
          <cell r="C3247" t="str">
            <v>Oficial</v>
          </cell>
          <cell r="D3247" t="str">
            <v>hs</v>
          </cell>
          <cell r="E3247">
            <v>0.4</v>
          </cell>
          <cell r="F3247">
            <v>466.81648872727277</v>
          </cell>
          <cell r="G3247">
            <v>186.72659549090912</v>
          </cell>
          <cell r="H3247">
            <v>43952</v>
          </cell>
          <cell r="I3247" t="str">
            <v>ejecuta 20 u en 8 hs</v>
          </cell>
        </row>
        <row r="3248">
          <cell r="B3248" t="str">
            <v>I1005</v>
          </cell>
          <cell r="C3248" t="str">
            <v>Ayudante</v>
          </cell>
          <cell r="D3248" t="str">
            <v>hs</v>
          </cell>
          <cell r="E3248">
            <v>0.4</v>
          </cell>
          <cell r="F3248">
            <v>408.90618472727266</v>
          </cell>
          <cell r="G3248">
            <v>163.56247389090908</v>
          </cell>
          <cell r="H3248">
            <v>43952</v>
          </cell>
        </row>
        <row r="3250">
          <cell r="A3250" t="str">
            <v>T1547</v>
          </cell>
          <cell r="C3250" t="str">
            <v>Baranda Simple De Acero Inoxidable 3 Tubos De 2" Y Soportes Verticales</v>
          </cell>
          <cell r="D3250" t="str">
            <v>ml</v>
          </cell>
          <cell r="E3250">
            <v>20</v>
          </cell>
          <cell r="G3250">
            <v>18125.897649061153</v>
          </cell>
          <cell r="H3250">
            <v>43952</v>
          </cell>
          <cell r="I3250" t="str">
            <v>19 HERRERÍA</v>
          </cell>
        </row>
        <row r="3251">
          <cell r="B3251" t="str">
            <v>T1544</v>
          </cell>
          <cell r="C3251" t="str">
            <v>Materiales Baranda Estación 3 Tubos Y 1 Soporte Cada 3 Ml</v>
          </cell>
          <cell r="D3251" t="str">
            <v>ml</v>
          </cell>
          <cell r="E3251">
            <v>1</v>
          </cell>
          <cell r="F3251">
            <v>17130.092944214874</v>
          </cell>
          <cell r="G3251">
            <v>17130.092944214874</v>
          </cell>
          <cell r="H3251">
            <v>43957</v>
          </cell>
        </row>
        <row r="3252">
          <cell r="B3252" t="str">
            <v>T1546</v>
          </cell>
          <cell r="C3252" t="str">
            <v>Colocación De Soportes De Barandas De Estación</v>
          </cell>
          <cell r="D3252" t="str">
            <v>u</v>
          </cell>
          <cell r="E3252">
            <v>0.33333333333333331</v>
          </cell>
          <cell r="F3252">
            <v>360.24609417520662</v>
          </cell>
          <cell r="G3252">
            <v>120.08203139173554</v>
          </cell>
          <cell r="H3252">
            <v>43952</v>
          </cell>
        </row>
        <row r="3253">
          <cell r="B3253" t="str">
            <v>I1004</v>
          </cell>
          <cell r="C3253" t="str">
            <v>Oficial</v>
          </cell>
          <cell r="D3253" t="str">
            <v>hs</v>
          </cell>
          <cell r="E3253">
            <v>1</v>
          </cell>
          <cell r="F3253">
            <v>466.81648872727277</v>
          </cell>
          <cell r="G3253">
            <v>466.81648872727277</v>
          </cell>
          <cell r="H3253">
            <v>43952</v>
          </cell>
        </row>
        <row r="3254">
          <cell r="B3254" t="str">
            <v>I1005</v>
          </cell>
          <cell r="C3254" t="str">
            <v>Ayudante</v>
          </cell>
          <cell r="D3254" t="str">
            <v>hs</v>
          </cell>
          <cell r="E3254">
            <v>1</v>
          </cell>
          <cell r="F3254">
            <v>408.90618472727266</v>
          </cell>
          <cell r="G3254">
            <v>408.90618472727266</v>
          </cell>
          <cell r="H3254">
            <v>43952</v>
          </cell>
        </row>
        <row r="3256">
          <cell r="A3256" t="str">
            <v>T1548</v>
          </cell>
          <cell r="C3256" t="str">
            <v>Baranda Doble De Acero Inoxidable 4 Tubos De 2" Y Soportes Verticales</v>
          </cell>
          <cell r="D3256" t="str">
            <v>ml</v>
          </cell>
          <cell r="E3256">
            <v>20</v>
          </cell>
          <cell r="G3256">
            <v>24952.703054403308</v>
          </cell>
          <cell r="H3256">
            <v>43952</v>
          </cell>
          <cell r="I3256" t="str">
            <v>19 HERRERÍA</v>
          </cell>
        </row>
        <row r="3257">
          <cell r="B3257" t="str">
            <v>T1545</v>
          </cell>
          <cell r="C3257" t="str">
            <v>Materiales Baranda Estación 4 Tubos Y 1 Soporte Cada 3 Ml</v>
          </cell>
          <cell r="D3257" t="str">
            <v>ml</v>
          </cell>
          <cell r="E3257">
            <v>1</v>
          </cell>
          <cell r="F3257">
            <v>23694.181547520664</v>
          </cell>
          <cell r="G3257">
            <v>23694.181547520664</v>
          </cell>
          <cell r="H3257">
            <v>43957</v>
          </cell>
        </row>
        <row r="3258">
          <cell r="B3258" t="str">
            <v>T1546</v>
          </cell>
          <cell r="C3258" t="str">
            <v>Colocación De Soportes De Barandas De Estación</v>
          </cell>
          <cell r="D3258" t="str">
            <v>u</v>
          </cell>
          <cell r="E3258">
            <v>0.33333333333333331</v>
          </cell>
          <cell r="F3258">
            <v>360.24609417520662</v>
          </cell>
          <cell r="G3258">
            <v>120.08203139173554</v>
          </cell>
          <cell r="H3258">
            <v>43952</v>
          </cell>
        </row>
        <row r="3259">
          <cell r="B3259" t="str">
            <v>I1004</v>
          </cell>
          <cell r="C3259" t="str">
            <v>Oficial</v>
          </cell>
          <cell r="D3259" t="str">
            <v>hs</v>
          </cell>
          <cell r="E3259">
            <v>1.3</v>
          </cell>
          <cell r="F3259">
            <v>466.81648872727277</v>
          </cell>
          <cell r="G3259">
            <v>606.86143534545465</v>
          </cell>
          <cell r="H3259">
            <v>43952</v>
          </cell>
        </row>
        <row r="3260">
          <cell r="B3260" t="str">
            <v>I1005</v>
          </cell>
          <cell r="C3260" t="str">
            <v>Ayudante</v>
          </cell>
          <cell r="D3260" t="str">
            <v>hs</v>
          </cell>
          <cell r="E3260">
            <v>1.3</v>
          </cell>
          <cell r="F3260">
            <v>408.90618472727266</v>
          </cell>
          <cell r="G3260">
            <v>531.57804014545445</v>
          </cell>
          <cell r="H3260">
            <v>43952</v>
          </cell>
        </row>
        <row r="3262">
          <cell r="A3262" t="str">
            <v>T1549</v>
          </cell>
          <cell r="C3262" t="str">
            <v>Refuerzos Con Perfil Ipn 160</v>
          </cell>
          <cell r="D3262" t="str">
            <v>ml</v>
          </cell>
          <cell r="G3262">
            <v>5323.6401589586776</v>
          </cell>
          <cell r="H3262">
            <v>43952</v>
          </cell>
          <cell r="I3262" t="str">
            <v>05 ESTRUCTURAS RESISTENTES</v>
          </cell>
        </row>
        <row r="3263">
          <cell r="B3263" t="str">
            <v>I1555</v>
          </cell>
          <cell r="C3263" t="str">
            <v>Ipn 160 X 6 Mts (17,9 Kg/Ml)</v>
          </cell>
          <cell r="D3263" t="str">
            <v>u</v>
          </cell>
          <cell r="E3263">
            <v>0.16666666666666666</v>
          </cell>
          <cell r="F3263">
            <v>8801.6528925619841</v>
          </cell>
          <cell r="G3263">
            <v>1466.9421487603306</v>
          </cell>
          <cell r="H3263">
            <v>43958.371759259258</v>
          </cell>
        </row>
        <row r="3264">
          <cell r="B3264" t="str">
            <v>I1507</v>
          </cell>
          <cell r="C3264" t="str">
            <v>Fabricación De Estructuras Metálicas En Taller Pintado</v>
          </cell>
          <cell r="D3264" t="str">
            <v>kg</v>
          </cell>
          <cell r="E3264">
            <v>17.899999999999999</v>
          </cell>
          <cell r="F3264">
            <v>146.73749999999998</v>
          </cell>
          <cell r="G3264">
            <v>2626.6012499999997</v>
          </cell>
          <cell r="H3264">
            <v>43957</v>
          </cell>
        </row>
        <row r="3265">
          <cell r="B3265" t="str">
            <v>I1340</v>
          </cell>
          <cell r="C3265" t="str">
            <v>Esmalte Sintético X 4 Litros</v>
          </cell>
          <cell r="D3265" t="str">
            <v>u</v>
          </cell>
          <cell r="E3265">
            <v>3.5099999999999999E-2</v>
          </cell>
          <cell r="F3265">
            <v>1318.1818181818182</v>
          </cell>
          <cell r="G3265">
            <v>46.268181818181816</v>
          </cell>
          <cell r="H3265">
            <v>43957.619710648149</v>
          </cell>
          <cell r="I3265" t="str">
            <v>Sup pint = 2x(0,16+0,074)= 0,47 m2/ml</v>
          </cell>
        </row>
        <row r="3266">
          <cell r="B3266" t="str">
            <v>I1341</v>
          </cell>
          <cell r="C3266" t="str">
            <v>Aguarras X 18 Litros</v>
          </cell>
          <cell r="D3266" t="str">
            <v>u</v>
          </cell>
          <cell r="E3266">
            <v>7.7777777777777784E-3</v>
          </cell>
          <cell r="F3266">
            <v>2082.6446280991736</v>
          </cell>
          <cell r="G3266">
            <v>16.198347107438018</v>
          </cell>
          <cell r="H3266">
            <v>43957.619768518518</v>
          </cell>
          <cell r="I3266" t="str">
            <v>0,3 litros / m2 para pintura y para aguarras</v>
          </cell>
        </row>
        <row r="3267">
          <cell r="B3267" t="str">
            <v>I1004</v>
          </cell>
          <cell r="C3267" t="str">
            <v>Oficial</v>
          </cell>
          <cell r="D3267" t="str">
            <v>hs</v>
          </cell>
          <cell r="E3267">
            <v>1.3333333333333333</v>
          </cell>
          <cell r="F3267">
            <v>466.81648872727277</v>
          </cell>
          <cell r="G3267">
            <v>622.42198496969695</v>
          </cell>
          <cell r="H3267">
            <v>43952</v>
          </cell>
          <cell r="I3267" t="str">
            <v>En 8 hs coloco 6 ml</v>
          </cell>
        </row>
        <row r="3268">
          <cell r="B3268" t="str">
            <v>I1005</v>
          </cell>
          <cell r="C3268" t="str">
            <v>Ayudante</v>
          </cell>
          <cell r="D3268" t="str">
            <v>hs</v>
          </cell>
          <cell r="E3268">
            <v>1.3333333333333333</v>
          </cell>
          <cell r="F3268">
            <v>408.90618472727266</v>
          </cell>
          <cell r="G3268">
            <v>545.20824630303014</v>
          </cell>
          <cell r="H3268">
            <v>43952</v>
          </cell>
        </row>
        <row r="3270">
          <cell r="A3270" t="str">
            <v>T1550</v>
          </cell>
          <cell r="C3270" t="str">
            <v>Caño Polipropileno Termo Fusión Diam 50 Mm, Con Accesorios Y Sin Excavación</v>
          </cell>
          <cell r="D3270" t="str">
            <v>ml</v>
          </cell>
          <cell r="G3270">
            <v>750.17690866776866</v>
          </cell>
          <cell r="H3270">
            <v>43952</v>
          </cell>
          <cell r="I3270" t="str">
            <v>23.1 AGUA FRIA Y CALIENTE</v>
          </cell>
        </row>
        <row r="3271">
          <cell r="B3271" t="str">
            <v>I1556</v>
          </cell>
          <cell r="C3271" t="str">
            <v>Caño Acqua System Pn20 50 Mm X 4 Metros</v>
          </cell>
          <cell r="D3271" t="str">
            <v>u</v>
          </cell>
          <cell r="E3271">
            <v>0.3125</v>
          </cell>
          <cell r="F3271">
            <v>1195.8677685950413</v>
          </cell>
          <cell r="G3271">
            <v>373.70867768595042</v>
          </cell>
          <cell r="H3271">
            <v>43958.379421296297</v>
          </cell>
          <cell r="I3271" t="str">
            <v>25% por accesorios 1,25 mts/ml</v>
          </cell>
        </row>
        <row r="3272">
          <cell r="B3272" t="str">
            <v>I1069</v>
          </cell>
          <cell r="C3272" t="str">
            <v>Oficial Sanitarista</v>
          </cell>
          <cell r="D3272" t="str">
            <v>hs</v>
          </cell>
          <cell r="E3272">
            <v>0.4</v>
          </cell>
          <cell r="F3272">
            <v>532.26439272727271</v>
          </cell>
          <cell r="G3272">
            <v>212.90575709090911</v>
          </cell>
          <cell r="H3272">
            <v>43952</v>
          </cell>
          <cell r="I3272" t="str">
            <v>en 8 hs, 20 mts</v>
          </cell>
        </row>
        <row r="3273">
          <cell r="B3273" t="str">
            <v>I1070</v>
          </cell>
          <cell r="C3273" t="str">
            <v>Ayudante Sanitarista</v>
          </cell>
          <cell r="D3273" t="str">
            <v>hs</v>
          </cell>
          <cell r="E3273">
            <v>0.4</v>
          </cell>
          <cell r="F3273">
            <v>408.90618472727266</v>
          </cell>
          <cell r="G3273">
            <v>163.56247389090908</v>
          </cell>
          <cell r="H3273">
            <v>43952</v>
          </cell>
        </row>
        <row r="3275">
          <cell r="A3275" t="str">
            <v>T1551</v>
          </cell>
          <cell r="C3275" t="str">
            <v>Caño Polipropileno Termo Fusión Diam 40 Mm, Con Accesorios Y Sin Excavación</v>
          </cell>
          <cell r="D3275" t="str">
            <v>ml</v>
          </cell>
          <cell r="G3275">
            <v>643.7719499900827</v>
          </cell>
          <cell r="H3275">
            <v>43952</v>
          </cell>
          <cell r="I3275" t="str">
            <v>23.1 AGUA FRIA Y CALIENTE</v>
          </cell>
        </row>
        <row r="3276">
          <cell r="B3276" t="str">
            <v>I1557</v>
          </cell>
          <cell r="C3276" t="str">
            <v>Caño Acqua System Pn20 40 Mm X 4 Metros</v>
          </cell>
          <cell r="D3276" t="str">
            <v>u</v>
          </cell>
          <cell r="E3276">
            <v>0.3125</v>
          </cell>
          <cell r="F3276">
            <v>855.37190082644634</v>
          </cell>
          <cell r="G3276">
            <v>267.30371900826447</v>
          </cell>
          <cell r="H3276">
            <v>43958.383703703701</v>
          </cell>
          <cell r="I3276" t="str">
            <v>25% por accesorios 1,25 mts/ml</v>
          </cell>
        </row>
        <row r="3277">
          <cell r="B3277" t="str">
            <v>I1069</v>
          </cell>
          <cell r="C3277" t="str">
            <v>Oficial Sanitarista</v>
          </cell>
          <cell r="D3277" t="str">
            <v>hs</v>
          </cell>
          <cell r="E3277">
            <v>0.4</v>
          </cell>
          <cell r="F3277">
            <v>532.26439272727271</v>
          </cell>
          <cell r="G3277">
            <v>212.90575709090911</v>
          </cell>
          <cell r="H3277">
            <v>43952</v>
          </cell>
          <cell r="I3277" t="str">
            <v>en 8 hs, 20 mts</v>
          </cell>
        </row>
        <row r="3278">
          <cell r="B3278" t="str">
            <v>I1070</v>
          </cell>
          <cell r="C3278" t="str">
            <v>Ayudante Sanitarista</v>
          </cell>
          <cell r="D3278" t="str">
            <v>hs</v>
          </cell>
          <cell r="E3278">
            <v>0.4</v>
          </cell>
          <cell r="F3278">
            <v>408.90618472727266</v>
          </cell>
          <cell r="G3278">
            <v>163.56247389090908</v>
          </cell>
          <cell r="H3278">
            <v>43952</v>
          </cell>
        </row>
        <row r="3280">
          <cell r="A3280" t="str">
            <v>T1552</v>
          </cell>
          <cell r="C3280" t="str">
            <v>Caño Polipropileno Termo Fusión Diam 25 Mm (3/4"), Con Accesorios Y Sin Excavación</v>
          </cell>
          <cell r="D3280" t="str">
            <v>ml</v>
          </cell>
          <cell r="G3280">
            <v>429.94253408264456</v>
          </cell>
          <cell r="H3280">
            <v>43952</v>
          </cell>
          <cell r="I3280" t="str">
            <v>23.1 AGUA FRIA Y CALIENTE</v>
          </cell>
        </row>
        <row r="3281">
          <cell r="B3281" t="str">
            <v>I1558</v>
          </cell>
          <cell r="C3281" t="str">
            <v>Caño Acqua System Pn20 25 Mm X 4 Metros</v>
          </cell>
          <cell r="D3281" t="str">
            <v>u</v>
          </cell>
          <cell r="E3281">
            <v>0.3125</v>
          </cell>
          <cell r="F3281">
            <v>371.90082644628103</v>
          </cell>
          <cell r="G3281">
            <v>116.21900826446281</v>
          </cell>
          <cell r="H3281">
            <v>43958.390231481484</v>
          </cell>
          <cell r="I3281" t="str">
            <v>25% por accesorios 1,25 mts/ml</v>
          </cell>
        </row>
        <row r="3282">
          <cell r="B3282" t="str">
            <v>I1069</v>
          </cell>
          <cell r="C3282" t="str">
            <v>Oficial Sanitarista</v>
          </cell>
          <cell r="D3282" t="str">
            <v>hs</v>
          </cell>
          <cell r="E3282">
            <v>0.33333333333333331</v>
          </cell>
          <cell r="F3282">
            <v>532.26439272727271</v>
          </cell>
          <cell r="G3282">
            <v>177.42146424242424</v>
          </cell>
          <cell r="H3282">
            <v>43952</v>
          </cell>
          <cell r="I3282" t="str">
            <v>en 8 hs, 24 mts</v>
          </cell>
        </row>
        <row r="3283">
          <cell r="B3283" t="str">
            <v>I1070</v>
          </cell>
          <cell r="C3283" t="str">
            <v>Ayudante Sanitarista</v>
          </cell>
          <cell r="D3283" t="str">
            <v>hs</v>
          </cell>
          <cell r="E3283">
            <v>0.33333333333333331</v>
          </cell>
          <cell r="F3283">
            <v>408.90618472727266</v>
          </cell>
          <cell r="G3283">
            <v>136.30206157575753</v>
          </cell>
          <cell r="H3283">
            <v>43952</v>
          </cell>
        </row>
        <row r="3285">
          <cell r="A3285" t="str">
            <v>T1553</v>
          </cell>
          <cell r="C3285" t="str">
            <v>Caño Polipropileno Termo Fusión Diam 20 Mm, Con Accesorios Y Sin Excavación</v>
          </cell>
          <cell r="D3285" t="str">
            <v>ml</v>
          </cell>
          <cell r="G3285">
            <v>399.98385639669414</v>
          </cell>
          <cell r="H3285">
            <v>43952</v>
          </cell>
          <cell r="I3285" t="str">
            <v>23.1 AGUA FRIA Y CALIENTE</v>
          </cell>
        </row>
        <row r="3286">
          <cell r="B3286" t="str">
            <v>I1559</v>
          </cell>
          <cell r="C3286" t="str">
            <v>Caño Acqua System Pn20 20 Mm X 4 Metros</v>
          </cell>
          <cell r="D3286" t="str">
            <v>u</v>
          </cell>
          <cell r="E3286">
            <v>0.3125</v>
          </cell>
          <cell r="F3286">
            <v>276.03305785123968</v>
          </cell>
          <cell r="G3286">
            <v>86.260330578512395</v>
          </cell>
          <cell r="H3286">
            <v>43958.392175925925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</v>
          </cell>
          <cell r="D3287" t="str">
            <v>hs</v>
          </cell>
          <cell r="E3287">
            <v>0.33333333333333331</v>
          </cell>
          <cell r="F3287">
            <v>532.26439272727271</v>
          </cell>
          <cell r="G3287">
            <v>177.42146424242424</v>
          </cell>
          <cell r="H3287">
            <v>43952</v>
          </cell>
          <cell r="I3287" t="str">
            <v>en 8 hs, 24 mts</v>
          </cell>
        </row>
        <row r="3288">
          <cell r="B3288" t="str">
            <v>I1070</v>
          </cell>
          <cell r="C3288" t="str">
            <v>Ayudante Sanitarista</v>
          </cell>
          <cell r="D3288" t="str">
            <v>hs</v>
          </cell>
          <cell r="E3288">
            <v>0.33333333333333331</v>
          </cell>
          <cell r="F3288">
            <v>408.90618472727266</v>
          </cell>
          <cell r="G3288">
            <v>136.30206157575753</v>
          </cell>
          <cell r="H3288">
            <v>43952</v>
          </cell>
        </row>
        <row r="3290">
          <cell r="A3290" t="str">
            <v>T1554</v>
          </cell>
          <cell r="C3290" t="str">
            <v>Caja De Toma Para Conexión De Hidrolavadoras - Galvanizada, Con Canilla 3/4"</v>
          </cell>
          <cell r="D3290" t="str">
            <v>u</v>
          </cell>
          <cell r="G3290">
            <v>17749.50219398347</v>
          </cell>
          <cell r="H3290">
            <v>43952</v>
          </cell>
          <cell r="I3290" t="str">
            <v>23.1 AGUA FRIA Y CALIENTE</v>
          </cell>
        </row>
        <row r="3291">
          <cell r="B3291" t="str">
            <v>I1562</v>
          </cell>
          <cell r="C3291" t="str">
            <v>Canilla De Riego 3/4"</v>
          </cell>
          <cell r="D3291" t="str">
            <v>u</v>
          </cell>
          <cell r="E3291">
            <v>1</v>
          </cell>
          <cell r="F3291">
            <v>298.34710743801656</v>
          </cell>
          <cell r="G3291">
            <v>298.34710743801656</v>
          </cell>
          <cell r="H3291">
            <v>43958.408680555556</v>
          </cell>
        </row>
        <row r="3292">
          <cell r="B3292" t="str">
            <v>I1560</v>
          </cell>
          <cell r="C3292" t="str">
            <v>Marco Y Tapa Caja De Toma Para Conexión De Hidrolavadoras - Galvanizada En Caliente</v>
          </cell>
          <cell r="D3292" t="str">
            <v>u</v>
          </cell>
          <cell r="E3292">
            <v>1</v>
          </cell>
          <cell r="F3292">
            <v>13416</v>
          </cell>
          <cell r="G3292">
            <v>13416</v>
          </cell>
          <cell r="H3292">
            <v>43958.392175925925</v>
          </cell>
        </row>
        <row r="3293">
          <cell r="B3293" t="str">
            <v>I1004</v>
          </cell>
          <cell r="C3293" t="str">
            <v>Oficial</v>
          </cell>
          <cell r="D3293" t="str">
            <v>hs</v>
          </cell>
          <cell r="E3293">
            <v>4</v>
          </cell>
          <cell r="F3293">
            <v>466.81648872727277</v>
          </cell>
          <cell r="G3293">
            <v>1867.2659549090911</v>
          </cell>
          <cell r="H3293">
            <v>43952</v>
          </cell>
          <cell r="I3293" t="str">
            <v>Coloc marco y tapa</v>
          </cell>
        </row>
        <row r="3294">
          <cell r="B3294" t="str">
            <v>I1005</v>
          </cell>
          <cell r="C3294" t="str">
            <v>Ayudante</v>
          </cell>
          <cell r="D3294" t="str">
            <v>hs</v>
          </cell>
          <cell r="E3294">
            <v>4</v>
          </cell>
          <cell r="F3294">
            <v>408.90618472727266</v>
          </cell>
          <cell r="G3294">
            <v>1635.6247389090906</v>
          </cell>
          <cell r="H3294">
            <v>43952</v>
          </cell>
          <cell r="I3294" t="str">
            <v>Coloc marco y tapa</v>
          </cell>
        </row>
        <row r="3295">
          <cell r="B3295" t="str">
            <v>I1069</v>
          </cell>
          <cell r="C3295" t="str">
            <v>Oficial Sanitarista</v>
          </cell>
          <cell r="D3295" t="str">
            <v>hs</v>
          </cell>
          <cell r="E3295">
            <v>1</v>
          </cell>
          <cell r="F3295">
            <v>532.26439272727271</v>
          </cell>
          <cell r="G3295">
            <v>532.26439272727271</v>
          </cell>
          <cell r="H3295">
            <v>43952</v>
          </cell>
          <cell r="I3295" t="str">
            <v>Coloc de canilla</v>
          </cell>
        </row>
        <row r="3297">
          <cell r="A3297" t="str">
            <v>T1555</v>
          </cell>
          <cell r="C3297" t="str">
            <v>Válvula Esferica En Conexión De Hidrolavadora</v>
          </cell>
          <cell r="D3297" t="str">
            <v>u</v>
          </cell>
          <cell r="G3297">
            <v>881.8511695867769</v>
          </cell>
          <cell r="H3297">
            <v>43952</v>
          </cell>
          <cell r="I3297" t="str">
            <v>23.1 AGUA FRIA Y CALIENTE</v>
          </cell>
        </row>
        <row r="3298">
          <cell r="B3298" t="str">
            <v>I1563</v>
          </cell>
          <cell r="C3298" t="str">
            <v>Válvula Esclusa Bronce 3/4"</v>
          </cell>
          <cell r="D3298" t="str">
            <v>u</v>
          </cell>
          <cell r="E3298">
            <v>1</v>
          </cell>
          <cell r="F3298">
            <v>349.58677685950414</v>
          </cell>
          <cell r="G3298">
            <v>349.58677685950414</v>
          </cell>
          <cell r="H3298">
            <v>43958.412731481483</v>
          </cell>
        </row>
        <row r="3299">
          <cell r="B3299" t="str">
            <v>I1069</v>
          </cell>
          <cell r="C3299" t="str">
            <v>Oficial Sanitarista</v>
          </cell>
          <cell r="D3299" t="str">
            <v>hs</v>
          </cell>
          <cell r="E3299">
            <v>1</v>
          </cell>
          <cell r="F3299">
            <v>532.26439272727271</v>
          </cell>
          <cell r="G3299">
            <v>532.26439272727271</v>
          </cell>
          <cell r="H3299">
            <v>43952</v>
          </cell>
          <cell r="I3299" t="str">
            <v>Coloc de válvula</v>
          </cell>
        </row>
        <row r="3301">
          <cell r="A3301" t="str">
            <v>T1556</v>
          </cell>
          <cell r="C3301" t="str">
            <v xml:space="preserve">Cañería De Incendio De 6" Supendida De La Losa </v>
          </cell>
          <cell r="D3301" t="str">
            <v>ml</v>
          </cell>
          <cell r="G3301">
            <v>5921.2237405785118</v>
          </cell>
          <cell r="H3301">
            <v>43952</v>
          </cell>
          <cell r="I3301" t="str">
            <v>24 INSTALACIÓN CONTRA INCENDIO</v>
          </cell>
        </row>
        <row r="3302">
          <cell r="B3302" t="str">
            <v>I1568</v>
          </cell>
          <cell r="C3302" t="str">
            <v>Caño Negro Iram 2502 -6" X 6.4 M - P/Red De Incendio</v>
          </cell>
          <cell r="D3302" t="str">
            <v>u</v>
          </cell>
          <cell r="E3302">
            <v>0.1953125</v>
          </cell>
          <cell r="F3302">
            <v>20124</v>
          </cell>
          <cell r="G3302">
            <v>3930.46875</v>
          </cell>
          <cell r="H3302">
            <v>43958.420671296299</v>
          </cell>
          <cell r="I3302" t="str">
            <v>25% de accesorios</v>
          </cell>
        </row>
        <row r="3303">
          <cell r="B3303" t="str">
            <v>I1569</v>
          </cell>
          <cell r="C3303" t="str">
            <v>Perfil Ángulo De Hierro 1/2 X 1/8 X 12 Mts (0,56 Kg/Ml)</v>
          </cell>
          <cell r="D3303" t="str">
            <v>ml</v>
          </cell>
          <cell r="E3303">
            <v>1</v>
          </cell>
          <cell r="F3303">
            <v>28.925619834710744</v>
          </cell>
          <cell r="G3303">
            <v>28.925619834710744</v>
          </cell>
          <cell r="H3303">
            <v>43958.432546296295</v>
          </cell>
          <cell r="I3303" t="str">
            <v>Perfilería de soporte</v>
          </cell>
        </row>
        <row r="3304">
          <cell r="B3304" t="str">
            <v>I1507</v>
          </cell>
          <cell r="C3304" t="str">
            <v>Fabricación De Estructuras Metálicas En Taller Pintado</v>
          </cell>
          <cell r="D3304" t="str">
            <v>kg</v>
          </cell>
          <cell r="E3304">
            <v>0.56000000000000005</v>
          </cell>
          <cell r="F3304">
            <v>146.73749999999998</v>
          </cell>
          <cell r="G3304">
            <v>82.173000000000002</v>
          </cell>
          <cell r="H3304">
            <v>43957</v>
          </cell>
        </row>
        <row r="3305">
          <cell r="B3305" t="str">
            <v>I1340</v>
          </cell>
          <cell r="C3305" t="str">
            <v>Esmalte Sintético X 4 Litros</v>
          </cell>
          <cell r="D3305" t="str">
            <v>u</v>
          </cell>
          <cell r="E3305">
            <v>3.5324999999999995E-2</v>
          </cell>
          <cell r="F3305">
            <v>1318.1818181818182</v>
          </cell>
          <cell r="G3305">
            <v>46.564772727272725</v>
          </cell>
          <cell r="H3305">
            <v>43957.619710648149</v>
          </cell>
          <cell r="I3305" t="str">
            <v>0,15 x 3,14 = 0,47 m2/ml, 0,3 litros x m2 = 0,14 litros/m2</v>
          </cell>
        </row>
        <row r="3306">
          <cell r="B3306" t="str">
            <v>I1341</v>
          </cell>
          <cell r="C3306" t="str">
            <v>Aguarras X 18 Litros</v>
          </cell>
          <cell r="D3306" t="str">
            <v>u</v>
          </cell>
          <cell r="E3306">
            <v>7.7777777777777784E-3</v>
          </cell>
          <cell r="F3306">
            <v>2082.6446280991736</v>
          </cell>
          <cell r="G3306">
            <v>16.198347107438018</v>
          </cell>
          <cell r="H3306">
            <v>43957.619768518518</v>
          </cell>
          <cell r="I3306" t="str">
            <v>0,14 litros / m2</v>
          </cell>
        </row>
        <row r="3307">
          <cell r="B3307" t="str">
            <v>I1069</v>
          </cell>
          <cell r="C3307" t="str">
            <v>Oficial Sanitarista</v>
          </cell>
          <cell r="D3307" t="str">
            <v>hs</v>
          </cell>
          <cell r="E3307">
            <v>1</v>
          </cell>
          <cell r="F3307">
            <v>532.26439272727271</v>
          </cell>
          <cell r="G3307">
            <v>532.26439272727271</v>
          </cell>
          <cell r="H3307">
            <v>43952</v>
          </cell>
          <cell r="I3307" t="str">
            <v>en 8 hs coloca 20 ml</v>
          </cell>
        </row>
        <row r="3308">
          <cell r="B3308" t="str">
            <v>I1070</v>
          </cell>
          <cell r="C3308" t="str">
            <v>Ayudante Sanitarista</v>
          </cell>
          <cell r="D3308" t="str">
            <v>hs</v>
          </cell>
          <cell r="E3308">
            <v>1</v>
          </cell>
          <cell r="F3308">
            <v>408.90618472727266</v>
          </cell>
          <cell r="G3308">
            <v>408.90618472727266</v>
          </cell>
          <cell r="H3308">
            <v>43952</v>
          </cell>
        </row>
        <row r="3309">
          <cell r="B3309" t="str">
            <v>I1004</v>
          </cell>
          <cell r="C3309" t="str">
            <v>Oficial</v>
          </cell>
          <cell r="D3309" t="str">
            <v>hs</v>
          </cell>
          <cell r="E3309">
            <v>1</v>
          </cell>
          <cell r="F3309">
            <v>466.81648872727277</v>
          </cell>
          <cell r="G3309">
            <v>466.81648872727277</v>
          </cell>
          <cell r="H3309">
            <v>43952</v>
          </cell>
          <cell r="I3309" t="str">
            <v>Coloc perfiles y pintura</v>
          </cell>
        </row>
        <row r="3310">
          <cell r="B3310" t="str">
            <v>I1005</v>
          </cell>
          <cell r="C3310" t="str">
            <v>Ayudante</v>
          </cell>
          <cell r="D3310" t="str">
            <v>hs</v>
          </cell>
          <cell r="E3310">
            <v>1</v>
          </cell>
          <cell r="F3310">
            <v>408.90618472727266</v>
          </cell>
          <cell r="G3310">
            <v>408.90618472727266</v>
          </cell>
          <cell r="H3310">
            <v>43952</v>
          </cell>
        </row>
        <row r="3312">
          <cell r="A3312" t="str">
            <v>T1557</v>
          </cell>
          <cell r="C3312" t="str">
            <v xml:space="preserve">Cañería De Incendio De 5" Supendida De La Losa </v>
          </cell>
          <cell r="D3312" t="str">
            <v>ml</v>
          </cell>
          <cell r="G3312">
            <v>5205.3970704462818</v>
          </cell>
          <cell r="H3312">
            <v>43952</v>
          </cell>
          <cell r="I3312" t="str">
            <v>24 INSTALACIÓN CONTRA INCENDIO</v>
          </cell>
        </row>
        <row r="3313">
          <cell r="B3313" t="str">
            <v>I1570</v>
          </cell>
          <cell r="C3313" t="str">
            <v>Caño Negro Iram 2502 -5" X 6.4 M - P/Red De Incendio</v>
          </cell>
          <cell r="D3313" t="str">
            <v>u</v>
          </cell>
          <cell r="E3313">
            <v>0.1953125</v>
          </cell>
          <cell r="F3313">
            <v>17440.8</v>
          </cell>
          <cell r="G3313">
            <v>3406.40625</v>
          </cell>
          <cell r="H3313">
            <v>43958.420671296299</v>
          </cell>
          <cell r="I3313" t="str">
            <v>25% de accesorios</v>
          </cell>
        </row>
        <row r="3314">
          <cell r="B3314" t="str">
            <v>I1569</v>
          </cell>
          <cell r="C3314" t="str">
            <v>Perfil Ángulo De Hierro 1/2 X 1/8 X 12 Mts (0,56 Kg/Ml)</v>
          </cell>
          <cell r="D3314" t="str">
            <v>ml</v>
          </cell>
          <cell r="E3314">
            <v>1</v>
          </cell>
          <cell r="F3314">
            <v>28.925619834710744</v>
          </cell>
          <cell r="G3314">
            <v>28.925619834710744</v>
          </cell>
          <cell r="H3314">
            <v>43958.432546296295</v>
          </cell>
          <cell r="I3314" t="str">
            <v>Perfilería de soporte</v>
          </cell>
        </row>
        <row r="3315">
          <cell r="B3315" t="str">
            <v>I1507</v>
          </cell>
          <cell r="C3315" t="str">
            <v>Fabricación De Estructuras Metálicas En Taller Pintado</v>
          </cell>
          <cell r="D3315" t="str">
            <v>kg</v>
          </cell>
          <cell r="E3315">
            <v>0.56000000000000005</v>
          </cell>
          <cell r="F3315">
            <v>146.73749999999998</v>
          </cell>
          <cell r="G3315">
            <v>82.173000000000002</v>
          </cell>
          <cell r="H3315">
            <v>43957</v>
          </cell>
        </row>
        <row r="3316">
          <cell r="B3316" t="str">
            <v>I1340</v>
          </cell>
          <cell r="C3316" t="str">
            <v>Esmalte Sintético X 4 Litros</v>
          </cell>
          <cell r="D3316" t="str">
            <v>u</v>
          </cell>
          <cell r="E3316">
            <v>2.9437499999999998E-2</v>
          </cell>
          <cell r="F3316">
            <v>1318.1818181818182</v>
          </cell>
          <cell r="G3316">
            <v>38.803977272727273</v>
          </cell>
          <cell r="H3316">
            <v>43957.619710648149</v>
          </cell>
          <cell r="I3316" t="str">
            <v>0,125 x 3,14 = 0,39 m2/ml, 0,3 litros x m2 = 0,12 litros/m2</v>
          </cell>
        </row>
        <row r="3317">
          <cell r="B3317" t="str">
            <v>I1341</v>
          </cell>
          <cell r="C3317" t="str">
            <v>Aguarras X 18 Litros</v>
          </cell>
          <cell r="D3317" t="str">
            <v>u</v>
          </cell>
          <cell r="E3317">
            <v>6.6666666666666662E-3</v>
          </cell>
          <cell r="F3317">
            <v>2082.6446280991736</v>
          </cell>
          <cell r="G3317">
            <v>13.884297520661157</v>
          </cell>
          <cell r="H3317">
            <v>43957.619768518518</v>
          </cell>
          <cell r="I3317" t="str">
            <v>0,14 litros / m2</v>
          </cell>
        </row>
        <row r="3318">
          <cell r="B3318" t="str">
            <v>I1069</v>
          </cell>
          <cell r="C3318" t="str">
            <v>Oficial Sanitarista</v>
          </cell>
          <cell r="D3318" t="str">
            <v>hs</v>
          </cell>
          <cell r="E3318">
            <v>0.9</v>
          </cell>
          <cell r="F3318">
            <v>532.26439272727271</v>
          </cell>
          <cell r="G3318">
            <v>479.03795345454546</v>
          </cell>
          <cell r="H3318">
            <v>43952</v>
          </cell>
          <cell r="I3318" t="str">
            <v>en 8 hs coloca 20 ml</v>
          </cell>
        </row>
        <row r="3319">
          <cell r="B3319" t="str">
            <v>I1070</v>
          </cell>
          <cell r="C3319" t="str">
            <v>Ayudante Sanitarista</v>
          </cell>
          <cell r="D3319" t="str">
            <v>hs</v>
          </cell>
          <cell r="E3319">
            <v>0.9</v>
          </cell>
          <cell r="F3319">
            <v>408.90618472727266</v>
          </cell>
          <cell r="G3319">
            <v>368.01556625454538</v>
          </cell>
          <cell r="H3319">
            <v>43952</v>
          </cell>
        </row>
        <row r="3320">
          <cell r="B3320" t="str">
            <v>I1004</v>
          </cell>
          <cell r="C3320" t="str">
            <v>Oficial</v>
          </cell>
          <cell r="D3320" t="str">
            <v>hs</v>
          </cell>
          <cell r="E3320">
            <v>0.9</v>
          </cell>
          <cell r="F3320">
            <v>466.81648872727277</v>
          </cell>
          <cell r="G3320">
            <v>420.13483985454548</v>
          </cell>
          <cell r="H3320">
            <v>43952</v>
          </cell>
          <cell r="I3320" t="str">
            <v>Coloc perfiles y pintura</v>
          </cell>
        </row>
        <row r="3321">
          <cell r="B3321" t="str">
            <v>I1005</v>
          </cell>
          <cell r="C3321" t="str">
            <v>Ayudante</v>
          </cell>
          <cell r="D3321" t="str">
            <v>hs</v>
          </cell>
          <cell r="E3321">
            <v>0.9</v>
          </cell>
          <cell r="F3321">
            <v>408.90618472727266</v>
          </cell>
          <cell r="G3321">
            <v>368.01556625454538</v>
          </cell>
          <cell r="H3321">
            <v>43952</v>
          </cell>
        </row>
        <row r="3323">
          <cell r="A3323" t="str">
            <v>T1558</v>
          </cell>
          <cell r="C3323" t="str">
            <v xml:space="preserve">Cañería De Incendio De 4" Por Contrapiso </v>
          </cell>
          <cell r="D3323" t="str">
            <v>ml</v>
          </cell>
          <cell r="G3323">
            <v>3055.9976583504135</v>
          </cell>
          <cell r="H3323">
            <v>43952</v>
          </cell>
          <cell r="I3323" t="str">
            <v>24 INSTALACIÓN CONTRA INCENDIO</v>
          </cell>
        </row>
        <row r="3324">
          <cell r="B3324" t="str">
            <v>I1565</v>
          </cell>
          <cell r="C3324" t="str">
            <v>Caño Negro Iram 2502 - 4" X 6.4 M - P/Red De Incendio</v>
          </cell>
          <cell r="D3324" t="str">
            <v>u</v>
          </cell>
          <cell r="E3324">
            <v>0.1953125</v>
          </cell>
          <cell r="F3324">
            <v>12055.371900826447</v>
          </cell>
          <cell r="G3324">
            <v>2354.5648243801656</v>
          </cell>
          <cell r="H3324">
            <v>43958.417349537034</v>
          </cell>
          <cell r="I3324" t="str">
            <v>25% de accesorios</v>
          </cell>
        </row>
        <row r="3325">
          <cell r="B3325" t="str">
            <v>I1340</v>
          </cell>
          <cell r="C3325" t="str">
            <v>Esmalte Sintético X 4 Litros</v>
          </cell>
          <cell r="D3325" t="str">
            <v>u</v>
          </cell>
          <cell r="E3325">
            <v>2.3550000000000005E-2</v>
          </cell>
          <cell r="F3325">
            <v>1318.1818181818182</v>
          </cell>
          <cell r="G3325">
            <v>31.043181818181825</v>
          </cell>
          <cell r="H3325">
            <v>43957.619710648149</v>
          </cell>
          <cell r="I3325" t="str">
            <v>0,10 x 3,14 = 0,31 m2/ml, 0,3 litros x m2 = 0,10 litros/m2</v>
          </cell>
        </row>
        <row r="3326">
          <cell r="B3326" t="str">
            <v>I1341</v>
          </cell>
          <cell r="C3326" t="str">
            <v>Aguarras X 18 Litros</v>
          </cell>
          <cell r="D3326" t="str">
            <v>u</v>
          </cell>
          <cell r="E3326">
            <v>5.5555555555555558E-3</v>
          </cell>
          <cell r="F3326">
            <v>2082.6446280991736</v>
          </cell>
          <cell r="G3326">
            <v>11.570247933884298</v>
          </cell>
          <cell r="H3326">
            <v>43957.619768518518</v>
          </cell>
          <cell r="I3326" t="str">
            <v>0,10 litros/m2</v>
          </cell>
        </row>
        <row r="3327">
          <cell r="B3327" t="str">
            <v>I1069</v>
          </cell>
          <cell r="C3327" t="str">
            <v>Oficial Sanitarista</v>
          </cell>
          <cell r="D3327" t="str">
            <v>hs</v>
          </cell>
          <cell r="E3327">
            <v>0.7</v>
          </cell>
          <cell r="F3327">
            <v>532.26439272727271</v>
          </cell>
          <cell r="G3327">
            <v>372.58507490909085</v>
          </cell>
          <cell r="H3327">
            <v>43952</v>
          </cell>
        </row>
        <row r="3328">
          <cell r="B3328" t="str">
            <v>I1070</v>
          </cell>
          <cell r="C3328" t="str">
            <v>Ayudante Sanitarista</v>
          </cell>
          <cell r="D3328" t="str">
            <v>hs</v>
          </cell>
          <cell r="E3328">
            <v>0.7</v>
          </cell>
          <cell r="F3328">
            <v>408.90618472727266</v>
          </cell>
          <cell r="G3328">
            <v>286.23432930909087</v>
          </cell>
          <cell r="H3328">
            <v>43952</v>
          </cell>
        </row>
        <row r="3330">
          <cell r="A3330" t="str">
            <v>T1559</v>
          </cell>
          <cell r="C3330" t="str">
            <v>Gabinetes Completos Para Las Bocas De Incendio</v>
          </cell>
          <cell r="D3330" t="str">
            <v>u</v>
          </cell>
          <cell r="G3330">
            <v>19229.29685633058</v>
          </cell>
          <cell r="H3330">
            <v>43952</v>
          </cell>
          <cell r="I3330" t="str">
            <v>24 INSTALACIÓN CONTRA INCENDIO</v>
          </cell>
        </row>
        <row r="3331">
          <cell r="B3331" t="str">
            <v>I1571</v>
          </cell>
          <cell r="C3331" t="str">
            <v>Gabinete De Incendio Para Manguera</v>
          </cell>
          <cell r="D3331" t="str">
            <v>u</v>
          </cell>
          <cell r="E3331">
            <v>1</v>
          </cell>
          <cell r="F3331">
            <v>2313.2231404958679</v>
          </cell>
          <cell r="G3331">
            <v>2313.2231404958679</v>
          </cell>
          <cell r="H3331">
            <v>43958.469872685186</v>
          </cell>
        </row>
        <row r="3332">
          <cell r="B3332" t="str">
            <v>I1572</v>
          </cell>
          <cell r="C3332" t="str">
            <v>Válvula Tipo Teatro De Incendio 2 1/2"</v>
          </cell>
          <cell r="D3332" t="str">
            <v>u</v>
          </cell>
          <cell r="E3332">
            <v>1</v>
          </cell>
          <cell r="F3332">
            <v>3458.6776859504134</v>
          </cell>
          <cell r="G3332">
            <v>3458.6776859504134</v>
          </cell>
          <cell r="H3332">
            <v>43958.470625000002</v>
          </cell>
        </row>
        <row r="3333">
          <cell r="B3333" t="str">
            <v>I1573</v>
          </cell>
          <cell r="C3333" t="str">
            <v>Manguera De Incendio 30 Mts</v>
          </cell>
          <cell r="D3333" t="str">
            <v>u</v>
          </cell>
          <cell r="E3333">
            <v>1</v>
          </cell>
          <cell r="F3333">
            <v>8057.0247933884302</v>
          </cell>
          <cell r="G3333">
            <v>8057.0247933884302</v>
          </cell>
          <cell r="H3333">
            <v>43958.471354166664</v>
          </cell>
        </row>
        <row r="3334">
          <cell r="B3334" t="str">
            <v>I1574</v>
          </cell>
          <cell r="C3334" t="str">
            <v>Lanza Contra Incendio + Boquilla Chorro Niebla Bronce 1 3/4</v>
          </cell>
          <cell r="D3334" t="str">
            <v>u</v>
          </cell>
          <cell r="E3334">
            <v>1</v>
          </cell>
          <cell r="F3334">
            <v>2395.8677685950415</v>
          </cell>
          <cell r="G3334">
            <v>2395.8677685950415</v>
          </cell>
          <cell r="H3334">
            <v>43958.472638888888</v>
          </cell>
        </row>
        <row r="3335">
          <cell r="B3335" t="str">
            <v>I1575</v>
          </cell>
          <cell r="C3335" t="str">
            <v>Llave Ajuste Uniones Manguera Incendio Gabinete</v>
          </cell>
          <cell r="D3335" t="str">
            <v>u</v>
          </cell>
          <cell r="E3335">
            <v>1</v>
          </cell>
          <cell r="F3335">
            <v>180.9917355371901</v>
          </cell>
          <cell r="G3335">
            <v>180.9917355371901</v>
          </cell>
          <cell r="H3335">
            <v>43958.472696759258</v>
          </cell>
        </row>
        <row r="3336">
          <cell r="B3336" t="str">
            <v>I1069</v>
          </cell>
          <cell r="C3336" t="str">
            <v>Oficial Sanitarista</v>
          </cell>
          <cell r="D3336" t="str">
            <v>hs</v>
          </cell>
          <cell r="E3336">
            <v>3</v>
          </cell>
          <cell r="F3336">
            <v>532.26439272727271</v>
          </cell>
          <cell r="G3336">
            <v>1596.7931781818181</v>
          </cell>
          <cell r="H3336">
            <v>43952</v>
          </cell>
        </row>
        <row r="3337">
          <cell r="B3337" t="str">
            <v>I1070</v>
          </cell>
          <cell r="C3337" t="str">
            <v>Ayudante Sanitarista</v>
          </cell>
          <cell r="D3337" t="str">
            <v>hs</v>
          </cell>
          <cell r="E3337">
            <v>3</v>
          </cell>
          <cell r="F3337">
            <v>408.90618472727266</v>
          </cell>
          <cell r="G3337">
            <v>1226.718554181818</v>
          </cell>
          <cell r="H3337">
            <v>43952</v>
          </cell>
        </row>
        <row r="3339">
          <cell r="A3339" t="str">
            <v>T1560</v>
          </cell>
          <cell r="C3339" t="str">
            <v>Rejas De Planchuelas Y Barrotes En Cierre De Extremos De Andenes (H:2,00Mts)</v>
          </cell>
          <cell r="D3339" t="str">
            <v>ml</v>
          </cell>
          <cell r="G3339">
            <v>31953.378138763637</v>
          </cell>
          <cell r="H3339">
            <v>43952</v>
          </cell>
          <cell r="I3339" t="str">
            <v>19 HERRERÍA</v>
          </cell>
        </row>
        <row r="3340">
          <cell r="B3340" t="str">
            <v>I1493</v>
          </cell>
          <cell r="C3340" t="str">
            <v>Hierro Procesado En Taller Y Pintado En Obra, Sin Colocar</v>
          </cell>
          <cell r="D3340" t="str">
            <v>kg</v>
          </cell>
          <cell r="E3340">
            <v>93.000000000000014</v>
          </cell>
          <cell r="F3340">
            <v>335.4</v>
          </cell>
          <cell r="G3340">
            <v>31192.200000000004</v>
          </cell>
          <cell r="H3340">
            <v>43957</v>
          </cell>
          <cell r="I3340" t="str">
            <v>1860 kg para 22 ml</v>
          </cell>
        </row>
        <row r="3341">
          <cell r="B3341" t="str">
            <v>I1004</v>
          </cell>
          <cell r="C3341" t="str">
            <v>Oficial</v>
          </cell>
          <cell r="D3341" t="str">
            <v>hs</v>
          </cell>
          <cell r="E3341">
            <v>0.8</v>
          </cell>
          <cell r="F3341">
            <v>466.81648872727277</v>
          </cell>
          <cell r="G3341">
            <v>373.45319098181824</v>
          </cell>
          <cell r="H3341">
            <v>43952</v>
          </cell>
          <cell r="I3341" t="str">
            <v>en 8 hs coloco 10 ml</v>
          </cell>
        </row>
        <row r="3342">
          <cell r="B3342" t="str">
            <v>I1005</v>
          </cell>
          <cell r="C3342" t="str">
            <v>Ayudante</v>
          </cell>
          <cell r="D3342" t="str">
            <v>hs</v>
          </cell>
          <cell r="E3342">
            <v>0.8</v>
          </cell>
          <cell r="F3342">
            <v>408.90618472727266</v>
          </cell>
          <cell r="G3342">
            <v>327.12494778181815</v>
          </cell>
          <cell r="H3342">
            <v>43952</v>
          </cell>
        </row>
        <row r="3343">
          <cell r="B3343" t="str">
            <v>I1578</v>
          </cell>
          <cell r="C3343" t="str">
            <v xml:space="preserve">Anclajes Hiliti </v>
          </cell>
          <cell r="D3343" t="str">
            <v>u</v>
          </cell>
          <cell r="E3343">
            <v>1.3333333333333333</v>
          </cell>
          <cell r="F3343">
            <v>45.45</v>
          </cell>
          <cell r="G3343">
            <v>60.6</v>
          </cell>
          <cell r="H3343">
            <v>43958.588807870372</v>
          </cell>
          <cell r="I3343" t="str">
            <v>4 cada 3 ml</v>
          </cell>
        </row>
        <row r="3345">
          <cell r="A3345" t="str">
            <v>T1561</v>
          </cell>
          <cell r="C3345" t="str">
            <v>Puertas Y Portones De Barrotes De Abrir En Extremos De Andenes (H:2,00Mts)</v>
          </cell>
          <cell r="D3345" t="str">
            <v>ml</v>
          </cell>
          <cell r="G3345">
            <v>28903.991472096972</v>
          </cell>
          <cell r="H3345">
            <v>43952</v>
          </cell>
          <cell r="I3345" t="str">
            <v>19 HERRERÍA</v>
          </cell>
        </row>
        <row r="3346">
          <cell r="B3346" t="str">
            <v>I1493</v>
          </cell>
          <cell r="C3346" t="str">
            <v>Hierro Procesado En Taller Y Pintado En Obra, Sin Colocar</v>
          </cell>
          <cell r="D3346" t="str">
            <v>kg</v>
          </cell>
          <cell r="E3346">
            <v>84.088888888888903</v>
          </cell>
          <cell r="F3346">
            <v>335.4</v>
          </cell>
          <cell r="G3346">
            <v>28203.413333333338</v>
          </cell>
          <cell r="H3346">
            <v>43957</v>
          </cell>
          <cell r="I3346" t="str">
            <v>688 kg para 9 ml</v>
          </cell>
        </row>
        <row r="3347">
          <cell r="B3347" t="str">
            <v>I1004</v>
          </cell>
          <cell r="C3347" t="str">
            <v>Oficial</v>
          </cell>
          <cell r="D3347" t="str">
            <v>hs</v>
          </cell>
          <cell r="E3347">
            <v>0.8</v>
          </cell>
          <cell r="F3347">
            <v>466.81648872727277</v>
          </cell>
          <cell r="G3347">
            <v>373.45319098181824</v>
          </cell>
          <cell r="H3347">
            <v>43952</v>
          </cell>
          <cell r="I3347" t="str">
            <v>en 8 hs coloco 10 ml</v>
          </cell>
        </row>
        <row r="3348">
          <cell r="B3348" t="str">
            <v>I1005</v>
          </cell>
          <cell r="C3348" t="str">
            <v>Ayudante</v>
          </cell>
          <cell r="D3348" t="str">
            <v>hs</v>
          </cell>
          <cell r="E3348">
            <v>0.8</v>
          </cell>
          <cell r="F3348">
            <v>408.90618472727266</v>
          </cell>
          <cell r="G3348">
            <v>327.12494778181815</v>
          </cell>
          <cell r="H3348">
            <v>43952</v>
          </cell>
        </row>
        <row r="3350">
          <cell r="A3350" t="str">
            <v>T1562</v>
          </cell>
          <cell r="C3350" t="str">
            <v>Tapas Para Cámaras</v>
          </cell>
          <cell r="D3350" t="str">
            <v>m2</v>
          </cell>
          <cell r="G3350">
            <v>37042.890693818183</v>
          </cell>
          <cell r="H3350">
            <v>43952</v>
          </cell>
          <cell r="I3350" t="str">
            <v>19 HERRERÍA</v>
          </cell>
        </row>
        <row r="3351">
          <cell r="B3351" t="str">
            <v>I1493</v>
          </cell>
          <cell r="C3351" t="str">
            <v>Hierro Procesado En Taller Y Pintado En Obra, Sin Colocar</v>
          </cell>
          <cell r="D3351" t="str">
            <v>kg</v>
          </cell>
          <cell r="E3351">
            <v>100</v>
          </cell>
          <cell r="F3351">
            <v>335.4</v>
          </cell>
          <cell r="G3351">
            <v>33540</v>
          </cell>
          <cell r="H3351">
            <v>43957</v>
          </cell>
        </row>
        <row r="3352">
          <cell r="B3352" t="str">
            <v>I1004</v>
          </cell>
          <cell r="C3352" t="str">
            <v>Oficial</v>
          </cell>
          <cell r="D3352" t="str">
            <v>hs</v>
          </cell>
          <cell r="E3352">
            <v>4</v>
          </cell>
          <cell r="F3352">
            <v>466.81648872727277</v>
          </cell>
          <cell r="G3352">
            <v>1867.2659549090911</v>
          </cell>
          <cell r="H3352">
            <v>43952</v>
          </cell>
        </row>
        <row r="3353">
          <cell r="B3353" t="str">
            <v>I1005</v>
          </cell>
          <cell r="C3353" t="str">
            <v>Ayudante</v>
          </cell>
          <cell r="D3353" t="str">
            <v>hs</v>
          </cell>
          <cell r="E3353">
            <v>4</v>
          </cell>
          <cell r="F3353">
            <v>408.90618472727266</v>
          </cell>
          <cell r="G3353">
            <v>1635.6247389090906</v>
          </cell>
          <cell r="H3353">
            <v>43952</v>
          </cell>
        </row>
        <row r="3355">
          <cell r="A3355" t="str">
            <v>T1563</v>
          </cell>
          <cell r="C3355" t="str">
            <v>Tapas De Cámaras De Inspección De 0,60 X 0,60</v>
          </cell>
          <cell r="D3355" t="str">
            <v>u</v>
          </cell>
          <cell r="G3355">
            <v>13335.440649774544</v>
          </cell>
          <cell r="H3355">
            <v>43952</v>
          </cell>
          <cell r="I3355" t="str">
            <v>19 HERRERÍA</v>
          </cell>
        </row>
        <row r="3356">
          <cell r="B3356" t="str">
            <v>I1493</v>
          </cell>
          <cell r="C3356" t="str">
            <v>Hierro Procesado En Taller Y Pintado En Obra, Sin Colocar</v>
          </cell>
          <cell r="D3356" t="str">
            <v>kg</v>
          </cell>
          <cell r="E3356">
            <v>36</v>
          </cell>
          <cell r="F3356">
            <v>335.4</v>
          </cell>
          <cell r="G3356">
            <v>12074.4</v>
          </cell>
          <cell r="H3356">
            <v>43957</v>
          </cell>
          <cell r="I3356">
            <v>100</v>
          </cell>
        </row>
        <row r="3357">
          <cell r="B3357" t="str">
            <v>I1004</v>
          </cell>
          <cell r="C3357" t="str">
            <v>Oficial</v>
          </cell>
          <cell r="D3357" t="str">
            <v>hs</v>
          </cell>
          <cell r="E3357">
            <v>1.44</v>
          </cell>
          <cell r="F3357">
            <v>466.81648872727277</v>
          </cell>
          <cell r="G3357">
            <v>672.21574376727278</v>
          </cell>
          <cell r="H3357">
            <v>43952</v>
          </cell>
        </row>
        <row r="3358">
          <cell r="B3358" t="str">
            <v>I1005</v>
          </cell>
          <cell r="C3358" t="str">
            <v>Ayudante</v>
          </cell>
          <cell r="D3358" t="str">
            <v>hs</v>
          </cell>
          <cell r="E3358">
            <v>1.44</v>
          </cell>
          <cell r="F3358">
            <v>408.90618472727266</v>
          </cell>
          <cell r="G3358">
            <v>588.8249060072726</v>
          </cell>
          <cell r="H3358">
            <v>43952</v>
          </cell>
        </row>
        <row r="3360">
          <cell r="A3360" t="str">
            <v>T1564</v>
          </cell>
          <cell r="C3360" t="str">
            <v>Tapas Para Acceso A Bocas De Acceso De 0,30 X 0,30</v>
          </cell>
          <cell r="D3360" t="str">
            <v>u</v>
          </cell>
          <cell r="G3360">
            <v>3333.860162443636</v>
          </cell>
          <cell r="H3360">
            <v>43952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9</v>
          </cell>
          <cell r="F3361">
            <v>335.4</v>
          </cell>
          <cell r="G3361">
            <v>3018.6</v>
          </cell>
          <cell r="H3361">
            <v>43957</v>
          </cell>
          <cell r="I3361">
            <v>100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0.36</v>
          </cell>
          <cell r="F3362">
            <v>466.81648872727277</v>
          </cell>
          <cell r="G3362">
            <v>168.0539359418182</v>
          </cell>
          <cell r="H3362">
            <v>43952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0.36</v>
          </cell>
          <cell r="F3363">
            <v>408.90618472727266</v>
          </cell>
          <cell r="G3363">
            <v>147.20622650181815</v>
          </cell>
          <cell r="H3363">
            <v>43952</v>
          </cell>
        </row>
        <row r="3365">
          <cell r="A3365" t="str">
            <v>T1565</v>
          </cell>
          <cell r="C3365" t="str">
            <v>Tapas De Cámaras Cruces Generales - Tipo 1 - 1,05 X 1,05</v>
          </cell>
          <cell r="D3365" t="str">
            <v>u</v>
          </cell>
          <cell r="G3365">
            <v>40839.786989934546</v>
          </cell>
          <cell r="H3365">
            <v>43952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110.25</v>
          </cell>
          <cell r="F3366">
            <v>335.4</v>
          </cell>
          <cell r="G3366">
            <v>36977.85</v>
          </cell>
          <cell r="H3366">
            <v>43957</v>
          </cell>
          <cell r="I3366">
            <v>100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4.41</v>
          </cell>
          <cell r="F3367">
            <v>466.81648872727277</v>
          </cell>
          <cell r="G3367">
            <v>2058.660715287273</v>
          </cell>
          <cell r="H3367">
            <v>43952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4.41</v>
          </cell>
          <cell r="F3368">
            <v>408.90618472727266</v>
          </cell>
          <cell r="G3368">
            <v>1803.2762746472724</v>
          </cell>
          <cell r="H3368">
            <v>43952</v>
          </cell>
        </row>
        <row r="3370">
          <cell r="A3370" t="str">
            <v>T1566</v>
          </cell>
          <cell r="C3370" t="str">
            <v>Tapas De Cámaras Cruces Generales - Tipo 2 - 0,45 X 1,05</v>
          </cell>
          <cell r="D3370" t="str">
            <v>u</v>
          </cell>
          <cell r="G3370">
            <v>17502.765852829092</v>
          </cell>
          <cell r="H3370">
            <v>43952</v>
          </cell>
          <cell r="I3370" t="str">
            <v>19 HERRERÍA</v>
          </cell>
        </row>
        <row r="3371">
          <cell r="B3371" t="str">
            <v>I1493</v>
          </cell>
          <cell r="C3371" t="str">
            <v>Hierro Procesado En Taller Y Pintado En Obra, Sin Colocar</v>
          </cell>
          <cell r="D3371" t="str">
            <v>kg</v>
          </cell>
          <cell r="E3371">
            <v>47.25</v>
          </cell>
          <cell r="F3371">
            <v>335.4</v>
          </cell>
          <cell r="G3371">
            <v>15847.65</v>
          </cell>
          <cell r="H3371">
            <v>43957</v>
          </cell>
          <cell r="I3371">
            <v>100</v>
          </cell>
        </row>
        <row r="3372">
          <cell r="B3372" t="str">
            <v>I1004</v>
          </cell>
          <cell r="C3372" t="str">
            <v>Oficial</v>
          </cell>
          <cell r="D3372" t="str">
            <v>hs</v>
          </cell>
          <cell r="E3372">
            <v>1.89</v>
          </cell>
          <cell r="F3372">
            <v>466.81648872727277</v>
          </cell>
          <cell r="G3372">
            <v>882.28316369454546</v>
          </cell>
          <cell r="H3372">
            <v>43952</v>
          </cell>
        </row>
        <row r="3373">
          <cell r="B3373" t="str">
            <v>I1005</v>
          </cell>
          <cell r="C3373" t="str">
            <v>Ayudante</v>
          </cell>
          <cell r="D3373" t="str">
            <v>hs</v>
          </cell>
          <cell r="E3373">
            <v>1.89</v>
          </cell>
          <cell r="F3373">
            <v>408.90618472727266</v>
          </cell>
          <cell r="G3373">
            <v>772.83268913454526</v>
          </cell>
          <cell r="H3373">
            <v>43952</v>
          </cell>
        </row>
        <row r="3375">
          <cell r="A3375" t="str">
            <v>T1567</v>
          </cell>
          <cell r="C3375" t="str">
            <v>Tapas De Cámaras Cruces Generales - Tipo 3 - 0,45 X 0,45</v>
          </cell>
          <cell r="D3375" t="str">
            <v>u</v>
          </cell>
          <cell r="G3375">
            <v>7501.1853654981805</v>
          </cell>
          <cell r="H3375">
            <v>43952</v>
          </cell>
          <cell r="I3375" t="str">
            <v>19 HERRERÍA</v>
          </cell>
        </row>
        <row r="3376">
          <cell r="B3376" t="str">
            <v>I1493</v>
          </cell>
          <cell r="C3376" t="str">
            <v>Hierro Procesado En Taller Y Pintado En Obra, Sin Colocar</v>
          </cell>
          <cell r="D3376" t="str">
            <v>kg</v>
          </cell>
          <cell r="E3376">
            <v>20.25</v>
          </cell>
          <cell r="F3376">
            <v>335.4</v>
          </cell>
          <cell r="G3376">
            <v>6791.8499999999995</v>
          </cell>
          <cell r="H3376">
            <v>43957</v>
          </cell>
          <cell r="I3376">
            <v>100</v>
          </cell>
        </row>
        <row r="3377">
          <cell r="B3377" t="str">
            <v>I1004</v>
          </cell>
          <cell r="C3377" t="str">
            <v>Oficial</v>
          </cell>
          <cell r="D3377" t="str">
            <v>hs</v>
          </cell>
          <cell r="E3377">
            <v>0.81</v>
          </cell>
          <cell r="F3377">
            <v>466.81648872727277</v>
          </cell>
          <cell r="G3377">
            <v>378.12135586909096</v>
          </cell>
          <cell r="H3377">
            <v>43952</v>
          </cell>
        </row>
        <row r="3378">
          <cell r="B3378" t="str">
            <v>I1005</v>
          </cell>
          <cell r="C3378" t="str">
            <v>Ayudante</v>
          </cell>
          <cell r="D3378" t="str">
            <v>hs</v>
          </cell>
          <cell r="E3378">
            <v>0.81</v>
          </cell>
          <cell r="F3378">
            <v>408.90618472727266</v>
          </cell>
          <cell r="G3378">
            <v>331.21400962909087</v>
          </cell>
          <cell r="H3378">
            <v>43952</v>
          </cell>
        </row>
        <row r="3380">
          <cell r="A3380" t="str">
            <v>T1568</v>
          </cell>
          <cell r="C3380" t="str">
            <v>Tapas De Cámaras Elec/Datos Principales C/30 Mts 0,95 X 0,45</v>
          </cell>
          <cell r="D3380" t="str">
            <v>u</v>
          </cell>
          <cell r="G3380">
            <v>15835.835771607271</v>
          </cell>
          <cell r="H3380">
            <v>43952</v>
          </cell>
          <cell r="I3380" t="str">
            <v>19 HERRERÍA</v>
          </cell>
        </row>
        <row r="3381">
          <cell r="B3381" t="str">
            <v>I1493</v>
          </cell>
          <cell r="C3381" t="str">
            <v>Hierro Procesado En Taller Y Pintado En Obra, Sin Colocar</v>
          </cell>
          <cell r="D3381" t="str">
            <v>kg</v>
          </cell>
          <cell r="E3381">
            <v>42.75</v>
          </cell>
          <cell r="F3381">
            <v>335.4</v>
          </cell>
          <cell r="G3381">
            <v>14338.349999999999</v>
          </cell>
          <cell r="H3381">
            <v>43957</v>
          </cell>
          <cell r="I3381">
            <v>100</v>
          </cell>
        </row>
        <row r="3382">
          <cell r="B3382" t="str">
            <v>I1004</v>
          </cell>
          <cell r="C3382" t="str">
            <v>Oficial</v>
          </cell>
          <cell r="D3382" t="str">
            <v>hs</v>
          </cell>
          <cell r="E3382">
            <v>1.71</v>
          </cell>
          <cell r="F3382">
            <v>466.81648872727277</v>
          </cell>
          <cell r="G3382">
            <v>798.25619572363644</v>
          </cell>
          <cell r="H3382">
            <v>43952</v>
          </cell>
        </row>
        <row r="3383">
          <cell r="B3383" t="str">
            <v>I1005</v>
          </cell>
          <cell r="C3383" t="str">
            <v>Ayudante</v>
          </cell>
          <cell r="D3383" t="str">
            <v>hs</v>
          </cell>
          <cell r="E3383">
            <v>1.71</v>
          </cell>
          <cell r="F3383">
            <v>408.90618472727266</v>
          </cell>
          <cell r="G3383">
            <v>699.22957588363624</v>
          </cell>
          <cell r="H3383">
            <v>43952</v>
          </cell>
        </row>
        <row r="3385">
          <cell r="A3385" t="str">
            <v>T1569</v>
          </cell>
          <cell r="C3385" t="str">
            <v>Tapas De Cámaras Audio/Cctv Principales C/30 Mts 0,45 X 0,45</v>
          </cell>
          <cell r="D3385" t="str">
            <v>u</v>
          </cell>
          <cell r="G3385">
            <v>7501.1853654981805</v>
          </cell>
          <cell r="H3385">
            <v>43952</v>
          </cell>
          <cell r="I3385" t="str">
            <v>19 HERRERÍA</v>
          </cell>
        </row>
        <row r="3386">
          <cell r="B3386" t="str">
            <v>I1493</v>
          </cell>
          <cell r="C3386" t="str">
            <v>Hierro Procesado En Taller Y Pintado En Obra, Sin Colocar</v>
          </cell>
          <cell r="D3386" t="str">
            <v>kg</v>
          </cell>
          <cell r="E3386">
            <v>20.25</v>
          </cell>
          <cell r="F3386">
            <v>335.4</v>
          </cell>
          <cell r="G3386">
            <v>6791.8499999999995</v>
          </cell>
          <cell r="H3386">
            <v>43957</v>
          </cell>
          <cell r="I3386">
            <v>100</v>
          </cell>
        </row>
        <row r="3387">
          <cell r="B3387" t="str">
            <v>I1004</v>
          </cell>
          <cell r="C3387" t="str">
            <v>Oficial</v>
          </cell>
          <cell r="D3387" t="str">
            <v>hs</v>
          </cell>
          <cell r="E3387">
            <v>0.81</v>
          </cell>
          <cell r="F3387">
            <v>466.81648872727277</v>
          </cell>
          <cell r="G3387">
            <v>378.12135586909096</v>
          </cell>
          <cell r="H3387">
            <v>43952</v>
          </cell>
        </row>
        <row r="3388">
          <cell r="B3388" t="str">
            <v>I1005</v>
          </cell>
          <cell r="C3388" t="str">
            <v>Ayudante</v>
          </cell>
          <cell r="D3388" t="str">
            <v>hs</v>
          </cell>
          <cell r="E3388">
            <v>0.81</v>
          </cell>
          <cell r="F3388">
            <v>408.90618472727266</v>
          </cell>
          <cell r="G3388">
            <v>331.21400962909087</v>
          </cell>
          <cell r="H3388">
            <v>43952</v>
          </cell>
        </row>
        <row r="3390">
          <cell r="A3390" t="str">
            <v>T1570</v>
          </cell>
          <cell r="C3390" t="str">
            <v>Tapas De Cámaras De Señalamiento De 0,45 X 0,45</v>
          </cell>
          <cell r="D3390" t="str">
            <v>u</v>
          </cell>
          <cell r="G3390">
            <v>7501.1853654981805</v>
          </cell>
          <cell r="H3390">
            <v>43952</v>
          </cell>
          <cell r="I3390" t="str">
            <v>19 HERRERÍA</v>
          </cell>
        </row>
        <row r="3391">
          <cell r="B3391" t="str">
            <v>I1493</v>
          </cell>
          <cell r="C3391" t="str">
            <v>Hierro Procesado En Taller Y Pintado En Obra, Sin Colocar</v>
          </cell>
          <cell r="D3391" t="str">
            <v>kg</v>
          </cell>
          <cell r="E3391">
            <v>20.25</v>
          </cell>
          <cell r="F3391">
            <v>335.4</v>
          </cell>
          <cell r="G3391">
            <v>6791.8499999999995</v>
          </cell>
          <cell r="H3391">
            <v>43957</v>
          </cell>
          <cell r="I3391">
            <v>100</v>
          </cell>
        </row>
        <row r="3392">
          <cell r="B3392" t="str">
            <v>I1004</v>
          </cell>
          <cell r="C3392" t="str">
            <v>Oficial</v>
          </cell>
          <cell r="D3392" t="str">
            <v>hs</v>
          </cell>
          <cell r="E3392">
            <v>0.81</v>
          </cell>
          <cell r="F3392">
            <v>466.81648872727277</v>
          </cell>
          <cell r="G3392">
            <v>378.12135586909096</v>
          </cell>
          <cell r="H3392">
            <v>43952</v>
          </cell>
        </row>
        <row r="3393">
          <cell r="B3393" t="str">
            <v>I1005</v>
          </cell>
          <cell r="C3393" t="str">
            <v>Ayudante</v>
          </cell>
          <cell r="D3393" t="str">
            <v>hs</v>
          </cell>
          <cell r="E3393">
            <v>0.81</v>
          </cell>
          <cell r="F3393">
            <v>408.90618472727266</v>
          </cell>
          <cell r="G3393">
            <v>331.21400962909087</v>
          </cell>
          <cell r="H3393">
            <v>43952</v>
          </cell>
        </row>
        <row r="3395">
          <cell r="A3395" t="str">
            <v>T1571</v>
          </cell>
          <cell r="C3395" t="str">
            <v>Tapas De Cámaras Sanit Locales De 1,05 X 0,45</v>
          </cell>
          <cell r="D3395" t="str">
            <v>u</v>
          </cell>
          <cell r="G3395">
            <v>17502.765852829092</v>
          </cell>
          <cell r="H3395">
            <v>43952</v>
          </cell>
          <cell r="I3395" t="str">
            <v>19 HERRERÍA</v>
          </cell>
        </row>
        <row r="3396">
          <cell r="B3396" t="str">
            <v>I1493</v>
          </cell>
          <cell r="C3396" t="str">
            <v>Hierro Procesado En Taller Y Pintado En Obra, Sin Colocar</v>
          </cell>
          <cell r="D3396" t="str">
            <v>kg</v>
          </cell>
          <cell r="E3396">
            <v>47.25</v>
          </cell>
          <cell r="F3396">
            <v>335.4</v>
          </cell>
          <cell r="G3396">
            <v>15847.65</v>
          </cell>
          <cell r="H3396">
            <v>43957</v>
          </cell>
          <cell r="I3396">
            <v>100</v>
          </cell>
        </row>
        <row r="3397">
          <cell r="B3397" t="str">
            <v>I1004</v>
          </cell>
          <cell r="C3397" t="str">
            <v>Oficial</v>
          </cell>
          <cell r="D3397" t="str">
            <v>hs</v>
          </cell>
          <cell r="E3397">
            <v>1.89</v>
          </cell>
          <cell r="F3397">
            <v>466.81648872727277</v>
          </cell>
          <cell r="G3397">
            <v>882.28316369454546</v>
          </cell>
          <cell r="H3397">
            <v>43952</v>
          </cell>
        </row>
        <row r="3398">
          <cell r="B3398" t="str">
            <v>I1005</v>
          </cell>
          <cell r="C3398" t="str">
            <v>Ayudante</v>
          </cell>
          <cell r="D3398" t="str">
            <v>hs</v>
          </cell>
          <cell r="E3398">
            <v>1.89</v>
          </cell>
          <cell r="F3398">
            <v>408.90618472727266</v>
          </cell>
          <cell r="G3398">
            <v>772.83268913454526</v>
          </cell>
          <cell r="H3398">
            <v>43952</v>
          </cell>
        </row>
        <row r="3400">
          <cell r="A3400" t="str">
            <v>T1572</v>
          </cell>
          <cell r="C3400" t="str">
            <v>Tapas De Cámaras Electricas Locales De 0,40 X 0,40</v>
          </cell>
          <cell r="D3400" t="str">
            <v>u</v>
          </cell>
          <cell r="G3400">
            <v>5926.8625110109097</v>
          </cell>
          <cell r="H3400">
            <v>43952</v>
          </cell>
          <cell r="I3400" t="str">
            <v>19 HERRERÍA</v>
          </cell>
        </row>
        <row r="3401">
          <cell r="B3401" t="str">
            <v>I1493</v>
          </cell>
          <cell r="C3401" t="str">
            <v>Hierro Procesado En Taller Y Pintado En Obra, Sin Colocar</v>
          </cell>
          <cell r="D3401" t="str">
            <v>kg</v>
          </cell>
          <cell r="E3401">
            <v>16.000000000000004</v>
          </cell>
          <cell r="F3401">
            <v>335.4</v>
          </cell>
          <cell r="G3401">
            <v>5366.4000000000005</v>
          </cell>
          <cell r="H3401">
            <v>43957</v>
          </cell>
          <cell r="I3401">
            <v>100</v>
          </cell>
        </row>
        <row r="3402">
          <cell r="B3402" t="str">
            <v>I1004</v>
          </cell>
          <cell r="C3402" t="str">
            <v>Oficial</v>
          </cell>
          <cell r="D3402" t="str">
            <v>hs</v>
          </cell>
          <cell r="E3402">
            <v>0.64000000000000012</v>
          </cell>
          <cell r="F3402">
            <v>466.81648872727277</v>
          </cell>
          <cell r="G3402">
            <v>298.76255278545466</v>
          </cell>
          <cell r="H3402">
            <v>43952</v>
          </cell>
        </row>
        <row r="3403">
          <cell r="B3403" t="str">
            <v>I1005</v>
          </cell>
          <cell r="C3403" t="str">
            <v>Ayudante</v>
          </cell>
          <cell r="D3403" t="str">
            <v>hs</v>
          </cell>
          <cell r="E3403">
            <v>0.64000000000000012</v>
          </cell>
          <cell r="F3403">
            <v>408.90618472727266</v>
          </cell>
          <cell r="G3403">
            <v>261.69995822545457</v>
          </cell>
          <cell r="H3403">
            <v>43952</v>
          </cell>
        </row>
        <row r="3405">
          <cell r="A3405" t="str">
            <v>T1573</v>
          </cell>
          <cell r="C3405" t="str">
            <v>Tapas De Cámaras Canillas Hidros De 0,45 X 0,30</v>
          </cell>
          <cell r="D3405" t="str">
            <v>u</v>
          </cell>
          <cell r="G3405">
            <v>5000.790243665454</v>
          </cell>
          <cell r="H3405">
            <v>43952</v>
          </cell>
          <cell r="I3405" t="str">
            <v>19 HERRERÍA</v>
          </cell>
        </row>
        <row r="3406">
          <cell r="B3406" t="str">
            <v>I1493</v>
          </cell>
          <cell r="C3406" t="str">
            <v>Hierro Procesado En Taller Y Pintado En Obra, Sin Colocar</v>
          </cell>
          <cell r="D3406" t="str">
            <v>kg</v>
          </cell>
          <cell r="E3406">
            <v>13.5</v>
          </cell>
          <cell r="F3406">
            <v>335.4</v>
          </cell>
          <cell r="G3406">
            <v>4527.8999999999996</v>
          </cell>
          <cell r="H3406">
            <v>43957</v>
          </cell>
          <cell r="I3406">
            <v>100</v>
          </cell>
        </row>
        <row r="3407">
          <cell r="B3407" t="str">
            <v>I1004</v>
          </cell>
          <cell r="C3407" t="str">
            <v>Oficial</v>
          </cell>
          <cell r="D3407" t="str">
            <v>hs</v>
          </cell>
          <cell r="E3407">
            <v>0.54</v>
          </cell>
          <cell r="F3407">
            <v>466.81648872727277</v>
          </cell>
          <cell r="G3407">
            <v>252.08090391272731</v>
          </cell>
          <cell r="H3407">
            <v>43952</v>
          </cell>
        </row>
        <row r="3408">
          <cell r="B3408" t="str">
            <v>I1005</v>
          </cell>
          <cell r="C3408" t="str">
            <v>Ayudante</v>
          </cell>
          <cell r="D3408" t="str">
            <v>hs</v>
          </cell>
          <cell r="E3408">
            <v>0.54</v>
          </cell>
          <cell r="F3408">
            <v>408.90618472727266</v>
          </cell>
          <cell r="G3408">
            <v>220.80933975272725</v>
          </cell>
          <cell r="H3408">
            <v>43952</v>
          </cell>
        </row>
        <row r="3410">
          <cell r="A3410" t="str">
            <v>T1574</v>
          </cell>
          <cell r="C3410" t="str">
            <v>Tapas De Cámaras Tomas Hidros De 0,30 X 0,30</v>
          </cell>
          <cell r="D3410" t="str">
            <v>u</v>
          </cell>
          <cell r="G3410">
            <v>3333.860162443636</v>
          </cell>
          <cell r="H3410">
            <v>43952</v>
          </cell>
          <cell r="I3410" t="str">
            <v>19 HERRERÍA</v>
          </cell>
        </row>
        <row r="3411">
          <cell r="B3411" t="str">
            <v>I1493</v>
          </cell>
          <cell r="C3411" t="str">
            <v>Hierro Procesado En Taller Y Pintado En Obra, Sin Colocar</v>
          </cell>
          <cell r="D3411" t="str">
            <v>kg</v>
          </cell>
          <cell r="E3411">
            <v>9</v>
          </cell>
          <cell r="F3411">
            <v>335.4</v>
          </cell>
          <cell r="G3411">
            <v>3018.6</v>
          </cell>
          <cell r="H3411">
            <v>43957</v>
          </cell>
          <cell r="I3411">
            <v>100</v>
          </cell>
        </row>
        <row r="3412">
          <cell r="B3412" t="str">
            <v>I1004</v>
          </cell>
          <cell r="C3412" t="str">
            <v>Oficial</v>
          </cell>
          <cell r="D3412" t="str">
            <v>hs</v>
          </cell>
          <cell r="E3412">
            <v>0.36</v>
          </cell>
          <cell r="F3412">
            <v>466.81648872727277</v>
          </cell>
          <cell r="G3412">
            <v>168.0539359418182</v>
          </cell>
          <cell r="H3412">
            <v>43952</v>
          </cell>
        </row>
        <row r="3413">
          <cell r="B3413" t="str">
            <v>I1005</v>
          </cell>
          <cell r="C3413" t="str">
            <v>Ayudante</v>
          </cell>
          <cell r="D3413" t="str">
            <v>hs</v>
          </cell>
          <cell r="E3413">
            <v>0.36</v>
          </cell>
          <cell r="F3413">
            <v>408.90618472727266</v>
          </cell>
          <cell r="G3413">
            <v>147.20622650181815</v>
          </cell>
          <cell r="H3413">
            <v>43952</v>
          </cell>
        </row>
        <row r="3415">
          <cell r="A3415" t="str">
            <v>T1575</v>
          </cell>
          <cell r="C3415" t="str">
            <v>Puertas Metálicas Para Cámaras Ldf 0,50 X 1,40</v>
          </cell>
          <cell r="D3415" t="str">
            <v>u</v>
          </cell>
          <cell r="G3415">
            <v>7408.5781387636362</v>
          </cell>
          <cell r="H3415">
            <v>43952</v>
          </cell>
          <cell r="I3415" t="str">
            <v>19 HERRERÍA</v>
          </cell>
        </row>
        <row r="3416">
          <cell r="B3416" t="str">
            <v>I1493</v>
          </cell>
          <cell r="C3416" t="str">
            <v>Hierro Procesado En Taller Y Pintado En Obra, Sin Colocar</v>
          </cell>
          <cell r="D3416" t="str">
            <v>kg</v>
          </cell>
          <cell r="E3416">
            <v>20</v>
          </cell>
          <cell r="F3416">
            <v>335.4</v>
          </cell>
          <cell r="G3416">
            <v>6708</v>
          </cell>
          <cell r="H3416">
            <v>43957</v>
          </cell>
          <cell r="I3416">
            <v>100</v>
          </cell>
        </row>
        <row r="3417">
          <cell r="B3417" t="str">
            <v>I1004</v>
          </cell>
          <cell r="C3417" t="str">
            <v>Oficial</v>
          </cell>
          <cell r="D3417" t="str">
            <v>hs</v>
          </cell>
          <cell r="E3417">
            <v>0.8</v>
          </cell>
          <cell r="F3417">
            <v>466.81648872727277</v>
          </cell>
          <cell r="G3417">
            <v>373.45319098181824</v>
          </cell>
          <cell r="H3417">
            <v>43952</v>
          </cell>
        </row>
        <row r="3418">
          <cell r="B3418" t="str">
            <v>I1005</v>
          </cell>
          <cell r="C3418" t="str">
            <v>Ayudante</v>
          </cell>
          <cell r="D3418" t="str">
            <v>hs</v>
          </cell>
          <cell r="E3418">
            <v>0.8</v>
          </cell>
          <cell r="F3418">
            <v>408.90618472727266</v>
          </cell>
          <cell r="G3418">
            <v>327.12494778181815</v>
          </cell>
          <cell r="H3418">
            <v>43952</v>
          </cell>
        </row>
        <row r="3420">
          <cell r="A3420" t="str">
            <v>T1576</v>
          </cell>
          <cell r="C3420" t="str">
            <v>Rejas De Barrotes Idem Existentes En Línea De Molinetes En Hall</v>
          </cell>
          <cell r="D3420" t="str">
            <v>ml</v>
          </cell>
          <cell r="G3420">
            <v>18906.170640480002</v>
          </cell>
          <cell r="H3420">
            <v>43952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50.875000000000007</v>
          </cell>
          <cell r="F3421">
            <v>335.4</v>
          </cell>
          <cell r="G3421">
            <v>17063.475000000002</v>
          </cell>
          <cell r="H3421">
            <v>43957</v>
          </cell>
          <cell r="I3421" t="str">
            <v>370 kg en 8 ml</v>
          </cell>
        </row>
        <row r="3422">
          <cell r="B3422" t="str">
            <v>I1004</v>
          </cell>
          <cell r="C3422" t="str">
            <v>Oficial</v>
          </cell>
          <cell r="D3422" t="str">
            <v>hs</v>
          </cell>
          <cell r="E3422">
            <v>2.0350000000000001</v>
          </cell>
          <cell r="F3422">
            <v>466.81648872727277</v>
          </cell>
          <cell r="G3422">
            <v>949.97155456000019</v>
          </cell>
          <cell r="H3422">
            <v>43952</v>
          </cell>
        </row>
        <row r="3423">
          <cell r="B3423" t="str">
            <v>I1005</v>
          </cell>
          <cell r="C3423" t="str">
            <v>Ayudante</v>
          </cell>
          <cell r="D3423" t="str">
            <v>hs</v>
          </cell>
          <cell r="E3423">
            <v>2.0350000000000001</v>
          </cell>
          <cell r="F3423">
            <v>408.90618472727266</v>
          </cell>
          <cell r="G3423">
            <v>832.12408591999997</v>
          </cell>
          <cell r="H3423">
            <v>43952</v>
          </cell>
        </row>
        <row r="3424">
          <cell r="B3424" t="str">
            <v>I1578</v>
          </cell>
          <cell r="C3424" t="str">
            <v xml:space="preserve">Anclajes Hiliti </v>
          </cell>
          <cell r="D3424" t="str">
            <v>u</v>
          </cell>
          <cell r="E3424">
            <v>1.3333333333333333</v>
          </cell>
          <cell r="F3424">
            <v>45.45</v>
          </cell>
          <cell r="G3424">
            <v>60.6</v>
          </cell>
          <cell r="H3424">
            <v>43958.588807870372</v>
          </cell>
          <cell r="I3424" t="str">
            <v>4 por cada 3 ml</v>
          </cell>
        </row>
        <row r="3426">
          <cell r="A3426" t="str">
            <v>T1577</v>
          </cell>
          <cell r="C3426" t="str">
            <v>Puertas De Emergenia C/ Barral Anti-Pánico Idem Existentes En Línea De Molinetes En Hall</v>
          </cell>
          <cell r="D3426" t="str">
            <v>m2</v>
          </cell>
          <cell r="G3426">
            <v>11376.898910168351</v>
          </cell>
          <cell r="H3426">
            <v>43952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26.481481481481481</v>
          </cell>
          <cell r="F3427">
            <v>335.4</v>
          </cell>
          <cell r="G3427">
            <v>8881.8888888888887</v>
          </cell>
          <cell r="H3427">
            <v>43957</v>
          </cell>
          <cell r="I3427" t="str">
            <v>130 kg en 2,7 m x 2 m = 5,4 m2</v>
          </cell>
        </row>
        <row r="3428">
          <cell r="B3428" t="str">
            <v>I1576</v>
          </cell>
          <cell r="C3428" t="str">
            <v>Barral Antipánico Jaque T290 Sin Llave Simple Hoja Push</v>
          </cell>
          <cell r="D3428" t="str">
            <v>u</v>
          </cell>
          <cell r="E3428">
            <v>0.37037037037037035</v>
          </cell>
          <cell r="F3428">
            <v>3233.6363636363635</v>
          </cell>
          <cell r="G3428">
            <v>1197.6430976430975</v>
          </cell>
          <cell r="H3428">
            <v>43958.588807870372</v>
          </cell>
          <cell r="I3428" t="str">
            <v>2 en 5,4 m2</v>
          </cell>
        </row>
        <row r="3429">
          <cell r="B3429" t="str">
            <v>I1004</v>
          </cell>
          <cell r="C3429" t="str">
            <v>Oficial</v>
          </cell>
          <cell r="D3429" t="str">
            <v>hs</v>
          </cell>
          <cell r="E3429">
            <v>1.4814814814814814</v>
          </cell>
          <cell r="F3429">
            <v>466.81648872727277</v>
          </cell>
          <cell r="G3429">
            <v>691.57998329966335</v>
          </cell>
          <cell r="H3429">
            <v>43952</v>
          </cell>
          <cell r="I3429" t="str">
            <v>8 hs en 5,4 m2</v>
          </cell>
        </row>
        <row r="3430">
          <cell r="B3430" t="str">
            <v>I1005</v>
          </cell>
          <cell r="C3430" t="str">
            <v>Ayudante</v>
          </cell>
          <cell r="D3430" t="str">
            <v>hs</v>
          </cell>
          <cell r="E3430">
            <v>1.4814814814814814</v>
          </cell>
          <cell r="F3430">
            <v>408.90618472727266</v>
          </cell>
          <cell r="G3430">
            <v>605.78694033670024</v>
          </cell>
          <cell r="H3430">
            <v>43952</v>
          </cell>
        </row>
        <row r="3432">
          <cell r="A3432" t="str">
            <v>T1578</v>
          </cell>
          <cell r="C3432" t="str">
            <v>Barandas Para Escaleras En Acero Galvanizado Por Inmersión En Caliente</v>
          </cell>
          <cell r="D3432" t="str">
            <v>ml</v>
          </cell>
          <cell r="G3432">
            <v>20831.753784565652</v>
          </cell>
          <cell r="H3432">
            <v>43952</v>
          </cell>
          <cell r="I3432" t="str">
            <v>19 HERRERÍA</v>
          </cell>
        </row>
        <row r="3433">
          <cell r="B3433" t="str">
            <v>I1577</v>
          </cell>
          <cell r="C3433" t="str">
            <v>Hierro Procesado En Taller Y Galvanizado, Sin Colocar</v>
          </cell>
          <cell r="D3433" t="str">
            <v>kg</v>
          </cell>
          <cell r="E3433">
            <v>52.962962962962962</v>
          </cell>
          <cell r="F3433">
            <v>375.64799999999997</v>
          </cell>
          <cell r="G3433">
            <v>19895.431111111109</v>
          </cell>
          <cell r="H3433">
            <v>43958.588807870372</v>
          </cell>
          <cell r="I3433" t="str">
            <v>130 kg en 2,7 m</v>
          </cell>
        </row>
        <row r="3434">
          <cell r="B3434" t="str">
            <v>I1004</v>
          </cell>
          <cell r="C3434" t="str">
            <v>Oficial</v>
          </cell>
          <cell r="D3434" t="str">
            <v>hs</v>
          </cell>
          <cell r="E3434">
            <v>1</v>
          </cell>
          <cell r="F3434">
            <v>466.81648872727277</v>
          </cell>
          <cell r="G3434">
            <v>466.81648872727277</v>
          </cell>
          <cell r="H3434">
            <v>43952</v>
          </cell>
        </row>
        <row r="3435">
          <cell r="B3435" t="str">
            <v>I1005</v>
          </cell>
          <cell r="C3435" t="str">
            <v>Ayudante</v>
          </cell>
          <cell r="D3435" t="str">
            <v>hs</v>
          </cell>
          <cell r="E3435">
            <v>1</v>
          </cell>
          <cell r="F3435">
            <v>408.90618472727266</v>
          </cell>
          <cell r="G3435">
            <v>408.90618472727266</v>
          </cell>
          <cell r="H3435">
            <v>43952</v>
          </cell>
        </row>
        <row r="3436">
          <cell r="B3436" t="str">
            <v>I1578</v>
          </cell>
          <cell r="C3436" t="str">
            <v xml:space="preserve">Anclajes Hiliti </v>
          </cell>
          <cell r="D3436" t="str">
            <v>u</v>
          </cell>
          <cell r="E3436">
            <v>1.3333333333333333</v>
          </cell>
          <cell r="F3436">
            <v>45.45</v>
          </cell>
          <cell r="G3436">
            <v>60.6</v>
          </cell>
          <cell r="H3436">
            <v>43958.588807870372</v>
          </cell>
          <cell r="I3436" t="str">
            <v>4 por cada 3 ml</v>
          </cell>
        </row>
        <row r="3438">
          <cell r="A3438" t="str">
            <v>T1579</v>
          </cell>
          <cell r="C3438" t="str">
            <v>Pintura Poliuretánica Y Epoxi</v>
          </cell>
          <cell r="D3438" t="str">
            <v>m2</v>
          </cell>
          <cell r="G3438">
            <v>1519.8802636165292</v>
          </cell>
          <cell r="H3438">
            <v>43952</v>
          </cell>
          <cell r="I3438" t="str">
            <v>34 PINTURA</v>
          </cell>
        </row>
        <row r="3439">
          <cell r="B3439" t="str">
            <v>I1580</v>
          </cell>
          <cell r="C3439" t="str">
            <v>Esmalte Poliuretanico Plus Protection Blanco 4 Lt (Rinde 10 M2)</v>
          </cell>
          <cell r="D3439" t="str">
            <v>u</v>
          </cell>
          <cell r="E3439">
            <v>0.1</v>
          </cell>
          <cell r="F3439">
            <v>3638.8429752066118</v>
          </cell>
          <cell r="G3439">
            <v>363.88429752066122</v>
          </cell>
          <cell r="H3439">
            <v>43958.622847222221</v>
          </cell>
        </row>
        <row r="3440">
          <cell r="B3440" t="str">
            <v>I1579</v>
          </cell>
          <cell r="C3440" t="str">
            <v>Esmalte Epoxi Plus Protection Gris Hielo 4L (Rinde 10 M2)</v>
          </cell>
          <cell r="D3440" t="str">
            <v>u</v>
          </cell>
          <cell r="E3440">
            <v>0.1</v>
          </cell>
          <cell r="F3440">
            <v>3997.5371900826449</v>
          </cell>
          <cell r="G3440">
            <v>399.75371900826451</v>
          </cell>
          <cell r="H3440">
            <v>43958.62190972222</v>
          </cell>
        </row>
        <row r="3441">
          <cell r="B3441" t="str">
            <v>I1210</v>
          </cell>
          <cell r="C3441" t="str">
            <v>Oficial Pintor</v>
          </cell>
          <cell r="D3441" t="str">
            <v>hs</v>
          </cell>
          <cell r="E3441">
            <v>0.8</v>
          </cell>
          <cell r="F3441">
            <v>532.26439272727271</v>
          </cell>
          <cell r="G3441">
            <v>425.81151418181821</v>
          </cell>
          <cell r="H3441">
            <v>43952</v>
          </cell>
        </row>
        <row r="3442">
          <cell r="B3442" t="str">
            <v>I1005</v>
          </cell>
          <cell r="C3442" t="str">
            <v>Ayudante</v>
          </cell>
          <cell r="D3442" t="str">
            <v>hs</v>
          </cell>
          <cell r="E3442">
            <v>0.8</v>
          </cell>
          <cell r="F3442">
            <v>408.90618472727266</v>
          </cell>
          <cell r="G3442">
            <v>327.12494778181815</v>
          </cell>
          <cell r="H3442">
            <v>43952</v>
          </cell>
        </row>
        <row r="3443">
          <cell r="B3443" t="str">
            <v>I1342</v>
          </cell>
          <cell r="C3443" t="str">
            <v>Rodillo Para Esmalte Sintetico</v>
          </cell>
          <cell r="D3443" t="str">
            <v>u</v>
          </cell>
          <cell r="E3443">
            <v>6.6666666666666666E-2</v>
          </cell>
          <cell r="F3443">
            <v>49.586776859504134</v>
          </cell>
          <cell r="G3443">
            <v>3.3057851239669422</v>
          </cell>
          <cell r="H3443">
            <v>43958.631249999999</v>
          </cell>
          <cell r="I3443" t="str">
            <v>rinde 15 m2</v>
          </cell>
        </row>
        <row r="3445">
          <cell r="A3445" t="str">
            <v>T1580</v>
          </cell>
          <cell r="C3445" t="str">
            <v>Sellador Acrílico Transparente Sobre Hormigón</v>
          </cell>
          <cell r="D3445" t="str">
            <v>m2</v>
          </cell>
          <cell r="G3445">
            <v>1100.5893545256199</v>
          </cell>
          <cell r="H3445">
            <v>43952</v>
          </cell>
          <cell r="I3445" t="str">
            <v>34 PINTURA</v>
          </cell>
        </row>
        <row r="3446">
          <cell r="B3446" t="str">
            <v>I1581</v>
          </cell>
          <cell r="C3446" t="str">
            <v>Sikaguard Max Impermeabilizante Hormigon Y Piedra 20Kg (0,5 Lts/M2/Mano)</v>
          </cell>
          <cell r="D3446" t="str">
            <v>u</v>
          </cell>
          <cell r="E3446">
            <v>0.05</v>
          </cell>
          <cell r="F3446">
            <v>6829.7520661157023</v>
          </cell>
          <cell r="G3446">
            <v>341.48760330578511</v>
          </cell>
          <cell r="H3446">
            <v>43958.631307870368</v>
          </cell>
          <cell r="I3446" t="str">
            <v>2 manos</v>
          </cell>
        </row>
        <row r="3447">
          <cell r="B3447" t="str">
            <v>I1210</v>
          </cell>
          <cell r="C3447" t="str">
            <v>Oficial Pintor</v>
          </cell>
          <cell r="D3447" t="str">
            <v>hs</v>
          </cell>
          <cell r="E3447">
            <v>0.8</v>
          </cell>
          <cell r="F3447">
            <v>532.26439272727271</v>
          </cell>
          <cell r="G3447">
            <v>425.81151418181821</v>
          </cell>
          <cell r="H3447">
            <v>43952</v>
          </cell>
        </row>
        <row r="3448">
          <cell r="B3448" t="str">
            <v>I1005</v>
          </cell>
          <cell r="C3448" t="str">
            <v>Ayudante</v>
          </cell>
          <cell r="D3448" t="str">
            <v>hs</v>
          </cell>
          <cell r="E3448">
            <v>0.8</v>
          </cell>
          <cell r="F3448">
            <v>408.90618472727266</v>
          </cell>
          <cell r="G3448">
            <v>327.12494778181815</v>
          </cell>
          <cell r="H3448">
            <v>43952</v>
          </cell>
        </row>
        <row r="3449">
          <cell r="B3449" t="str">
            <v>I1335</v>
          </cell>
          <cell r="C3449" t="str">
            <v>Rodillo De Lana Para Pintor</v>
          </cell>
          <cell r="D3449" t="str">
            <v>u</v>
          </cell>
          <cell r="E3449">
            <v>0.02</v>
          </cell>
          <cell r="F3449">
            <v>308.26446280991735</v>
          </cell>
          <cell r="G3449">
            <v>6.1652892561983474</v>
          </cell>
          <cell r="H3449">
            <v>43957.619421296295</v>
          </cell>
          <cell r="I3449" t="str">
            <v>rinde 50 m2</v>
          </cell>
        </row>
        <row r="3451">
          <cell r="A3451" t="str">
            <v>T1581</v>
          </cell>
          <cell r="C3451" t="str">
            <v>Laca Poliuretánica Monocomponente Sobre Mosaicos Cementicios De Prevención</v>
          </cell>
          <cell r="D3451" t="str">
            <v>m2</v>
          </cell>
          <cell r="G3451">
            <v>828.12323882314047</v>
          </cell>
          <cell r="H3451">
            <v>43952</v>
          </cell>
          <cell r="I3451" t="str">
            <v>34 PINTURA</v>
          </cell>
        </row>
        <row r="3452">
          <cell r="B3452" t="str">
            <v>I1582</v>
          </cell>
          <cell r="C3452" t="str">
            <v>Laca Poliuretanica Piso X4 Litros + 1 Litro Diluyente (Rinde 57 M2)</v>
          </cell>
          <cell r="D3452" t="str">
            <v>u</v>
          </cell>
          <cell r="E3452">
            <v>0.02</v>
          </cell>
          <cell r="F3452">
            <v>3451.0743801652893</v>
          </cell>
          <cell r="G3452">
            <v>69.021487603305786</v>
          </cell>
          <cell r="H3452">
            <v>43958.635972222219</v>
          </cell>
        </row>
        <row r="3453">
          <cell r="B3453" t="str">
            <v>I1210</v>
          </cell>
          <cell r="C3453" t="str">
            <v>Oficial Pintor</v>
          </cell>
          <cell r="D3453" t="str">
            <v>hs</v>
          </cell>
          <cell r="E3453">
            <v>0.8</v>
          </cell>
          <cell r="F3453">
            <v>532.26439272727271</v>
          </cell>
          <cell r="G3453">
            <v>425.81151418181821</v>
          </cell>
          <cell r="H3453">
            <v>43952</v>
          </cell>
        </row>
        <row r="3454">
          <cell r="B3454" t="str">
            <v>I1005</v>
          </cell>
          <cell r="C3454" t="str">
            <v>Ayudante</v>
          </cell>
          <cell r="D3454" t="str">
            <v>hs</v>
          </cell>
          <cell r="E3454">
            <v>0.8</v>
          </cell>
          <cell r="F3454">
            <v>408.90618472727266</v>
          </cell>
          <cell r="G3454">
            <v>327.12494778181815</v>
          </cell>
          <cell r="H3454">
            <v>43952</v>
          </cell>
        </row>
        <row r="3455">
          <cell r="B3455" t="str">
            <v>I1335</v>
          </cell>
          <cell r="C3455" t="str">
            <v>Rodillo De Lana Para Pintor</v>
          </cell>
          <cell r="D3455" t="str">
            <v>u</v>
          </cell>
          <cell r="E3455">
            <v>0.02</v>
          </cell>
          <cell r="F3455">
            <v>308.26446280991735</v>
          </cell>
          <cell r="G3455">
            <v>6.1652892561983474</v>
          </cell>
          <cell r="H3455">
            <v>43957.619421296295</v>
          </cell>
          <cell r="I3455" t="str">
            <v>rinde 50 m2</v>
          </cell>
        </row>
        <row r="3457">
          <cell r="A3457" t="str">
            <v>T1582</v>
          </cell>
          <cell r="C3457" t="str">
            <v xml:space="preserve">Analisis Retiro </v>
          </cell>
          <cell r="D3457" t="str">
            <v>gl</v>
          </cell>
          <cell r="G3457">
            <v>675548.13240472879</v>
          </cell>
          <cell r="H3457">
            <v>43852</v>
          </cell>
          <cell r="I3457" t="str">
            <v>80 MODELO</v>
          </cell>
        </row>
        <row r="3458">
          <cell r="B3458" t="str">
            <v>T1040</v>
          </cell>
          <cell r="C3458" t="str">
            <v>Vigas H21 Fe 130 Kg/M3</v>
          </cell>
          <cell r="D3458" t="str">
            <v>m3</v>
          </cell>
          <cell r="E3458">
            <v>1</v>
          </cell>
          <cell r="F3458">
            <v>39939.774039755634</v>
          </cell>
          <cell r="G3458">
            <v>39939.774039755634</v>
          </cell>
          <cell r="H3458">
            <v>43952</v>
          </cell>
        </row>
        <row r="3459">
          <cell r="B3459" t="str">
            <v>T1042</v>
          </cell>
          <cell r="C3459" t="str">
            <v>Escaleras H21 Fe 55 Kg/M3</v>
          </cell>
          <cell r="D3459" t="str">
            <v>m3</v>
          </cell>
          <cell r="E3459">
            <v>1</v>
          </cell>
          <cell r="F3459">
            <v>44890.376325833487</v>
          </cell>
          <cell r="G3459">
            <v>44890.376325833487</v>
          </cell>
          <cell r="H3459">
            <v>43952</v>
          </cell>
        </row>
        <row r="3460">
          <cell r="B3460" t="str">
            <v>T1067</v>
          </cell>
          <cell r="C3460" t="str">
            <v>Contrapiso Alivianado Con Esferas De Poliest. Exp Esp 10 Cm</v>
          </cell>
          <cell r="D3460" t="str">
            <v>m3</v>
          </cell>
          <cell r="E3460">
            <v>1</v>
          </cell>
          <cell r="F3460">
            <v>989.59274168595039</v>
          </cell>
          <cell r="G3460">
            <v>989.59274168595039</v>
          </cell>
          <cell r="H3460">
            <v>43952</v>
          </cell>
        </row>
        <row r="3461">
          <cell r="B3461" t="str">
            <v>T1090</v>
          </cell>
          <cell r="C3461" t="str">
            <v>Zocalo De Cemento</v>
          </cell>
          <cell r="D3461" t="str">
            <v>ml</v>
          </cell>
          <cell r="E3461">
            <v>1</v>
          </cell>
          <cell r="F3461">
            <v>454.46447722314048</v>
          </cell>
          <cell r="G3461">
            <v>454.46447722314048</v>
          </cell>
          <cell r="H3461">
            <v>43952</v>
          </cell>
        </row>
        <row r="3462">
          <cell r="B3462" t="str">
            <v>T1116</v>
          </cell>
          <cell r="C3462" t="str">
            <v>Apertura De Canaleta En Muro De Ladrillo Comun 7X 5 Cm</v>
          </cell>
          <cell r="D3462" t="str">
            <v>ml</v>
          </cell>
          <cell r="E3462">
            <v>1</v>
          </cell>
          <cell r="F3462">
            <v>204.45309236363633</v>
          </cell>
          <cell r="G3462">
            <v>204.45309236363633</v>
          </cell>
          <cell r="H3462">
            <v>43952</v>
          </cell>
        </row>
        <row r="3463">
          <cell r="B3463" t="str">
            <v>T1285</v>
          </cell>
          <cell r="C3463" t="str">
            <v>Mampostería De Ladrillo Hueco Portante 18X19X33</v>
          </cell>
          <cell r="D3463" t="str">
            <v>m2</v>
          </cell>
          <cell r="E3463">
            <v>1</v>
          </cell>
          <cell r="F3463">
            <v>1595.7076033983471</v>
          </cell>
          <cell r="G3463">
            <v>1595.7076033983471</v>
          </cell>
          <cell r="H3463">
            <v>43952</v>
          </cell>
        </row>
        <row r="3464">
          <cell r="B3464" t="str">
            <v>T1287</v>
          </cell>
          <cell r="C3464" t="str">
            <v>Revoque Completo Exterior En Medianeras</v>
          </cell>
          <cell r="D3464" t="str">
            <v>m2</v>
          </cell>
          <cell r="E3464">
            <v>1</v>
          </cell>
          <cell r="F3464">
            <v>816.88733248264464</v>
          </cell>
          <cell r="G3464">
            <v>816.88733248264464</v>
          </cell>
          <cell r="H3464">
            <v>43952</v>
          </cell>
        </row>
        <row r="3465">
          <cell r="B3465" t="str">
            <v>T1328</v>
          </cell>
          <cell r="C3465" t="str">
            <v>Azotado Impermeable En Exteriores</v>
          </cell>
          <cell r="D3465" t="str">
            <v>m2</v>
          </cell>
          <cell r="E3465">
            <v>1</v>
          </cell>
          <cell r="F3465">
            <v>591.97917070809922</v>
          </cell>
          <cell r="G3465">
            <v>591.97917070809922</v>
          </cell>
          <cell r="H3465">
            <v>43952</v>
          </cell>
        </row>
        <row r="3466">
          <cell r="B3466" t="str">
            <v>T1415</v>
          </cell>
          <cell r="C3466" t="str">
            <v>Cartel De Obra</v>
          </cell>
          <cell r="D3466" t="str">
            <v>gl</v>
          </cell>
          <cell r="E3466">
            <v>1</v>
          </cell>
          <cell r="F3466">
            <v>41153.623821818182</v>
          </cell>
          <cell r="G3466">
            <v>41153.623821818182</v>
          </cell>
          <cell r="H3466">
            <v>43952</v>
          </cell>
        </row>
        <row r="3467">
          <cell r="B3467" t="str">
            <v>T1416</v>
          </cell>
          <cell r="C3467" t="str">
            <v>Cerco De Obra</v>
          </cell>
          <cell r="D3467" t="str">
            <v>ml</v>
          </cell>
          <cell r="E3467">
            <v>1</v>
          </cell>
          <cell r="F3467">
            <v>785.12396694214874</v>
          </cell>
          <cell r="G3467">
            <v>785.12396694214874</v>
          </cell>
          <cell r="H3467">
            <v>43958.533078703702</v>
          </cell>
        </row>
        <row r="3468">
          <cell r="B3468" t="str">
            <v>T1450</v>
          </cell>
          <cell r="C3468" t="str">
            <v>Tabique De Hormigón Visto Con Borde De Anden (Bombeado)</v>
          </cell>
          <cell r="D3468" t="str">
            <v>m3</v>
          </cell>
          <cell r="E3468">
            <v>1</v>
          </cell>
          <cell r="F3468">
            <v>41914.219862248487</v>
          </cell>
          <cell r="G3468">
            <v>41914.219862248487</v>
          </cell>
          <cell r="H3468">
            <v>43952</v>
          </cell>
        </row>
        <row r="3469">
          <cell r="B3469" t="str">
            <v>T1462</v>
          </cell>
          <cell r="C3469" t="str">
            <v>Zapata Corrida De Hormigón Armado Para Fundación De Andenes</v>
          </cell>
          <cell r="D3469" t="str">
            <v>m3</v>
          </cell>
          <cell r="E3469">
            <v>1</v>
          </cell>
          <cell r="F3469">
            <v>22392.005987567569</v>
          </cell>
          <cell r="G3469">
            <v>22392.005987567569</v>
          </cell>
          <cell r="H3469">
            <v>43952</v>
          </cell>
        </row>
        <row r="3470">
          <cell r="B3470" t="str">
            <v>T1468</v>
          </cell>
          <cell r="C3470" t="str">
            <v>Tratamiento De Juntas Anchas</v>
          </cell>
          <cell r="D3470" t="str">
            <v>ml</v>
          </cell>
          <cell r="E3470">
            <v>1</v>
          </cell>
          <cell r="F3470">
            <v>1854.1399999999999</v>
          </cell>
          <cell r="G3470">
            <v>1854.1399999999999</v>
          </cell>
          <cell r="H3470">
            <v>43852</v>
          </cell>
        </row>
        <row r="3471">
          <cell r="B3471" t="str">
            <v>T1469</v>
          </cell>
          <cell r="C3471" t="str">
            <v>Tratamiento De Fisura De Carpeta, Escarificar, Rellenar Con Membrana Elastomérica, Fibra De Vidrio Y Membrana Bicomponente</v>
          </cell>
          <cell r="D3471" t="str">
            <v>ml</v>
          </cell>
          <cell r="E3471">
            <v>1</v>
          </cell>
          <cell r="F3471">
            <v>3263.04</v>
          </cell>
          <cell r="G3471">
            <v>3263.04</v>
          </cell>
          <cell r="H3471">
            <v>43852</v>
          </cell>
        </row>
        <row r="3472">
          <cell r="B3472" t="str">
            <v>T1470</v>
          </cell>
          <cell r="C3472" t="str">
            <v>Escarificado De Superficie De Anden</v>
          </cell>
          <cell r="D3472" t="str">
            <v>m2</v>
          </cell>
          <cell r="E3472">
            <v>1</v>
          </cell>
          <cell r="F3472">
            <v>306.19156473652896</v>
          </cell>
          <cell r="G3472">
            <v>306.19156473652896</v>
          </cell>
          <cell r="H3472">
            <v>43952</v>
          </cell>
        </row>
        <row r="3473">
          <cell r="B3473" t="str">
            <v>T1471</v>
          </cell>
          <cell r="C3473" t="str">
            <v>Esmerilado De Piso A Máquina</v>
          </cell>
          <cell r="D3473" t="str">
            <v>m2</v>
          </cell>
          <cell r="E3473">
            <v>1</v>
          </cell>
          <cell r="F3473">
            <v>274.42951603411575</v>
          </cell>
          <cell r="G3473">
            <v>274.42951603411575</v>
          </cell>
          <cell r="H3473">
            <v>43952</v>
          </cell>
        </row>
        <row r="3474">
          <cell r="B3474" t="str">
            <v>T1472</v>
          </cell>
          <cell r="C3474" t="str">
            <v>Solado Epoxi Sobre Anden Existente</v>
          </cell>
          <cell r="D3474" t="str">
            <v>m2</v>
          </cell>
          <cell r="E3474">
            <v>1</v>
          </cell>
          <cell r="F3474">
            <v>5287.9920000000002</v>
          </cell>
          <cell r="G3474">
            <v>5287.9920000000002</v>
          </cell>
          <cell r="H3474">
            <v>43852</v>
          </cell>
        </row>
        <row r="3475">
          <cell r="B3475" t="str">
            <v>T1501</v>
          </cell>
          <cell r="C3475" t="str">
            <v>Cámara De Inspección De 60X60</v>
          </cell>
          <cell r="D3475" t="str">
            <v>u</v>
          </cell>
          <cell r="E3475">
            <v>1</v>
          </cell>
          <cell r="F3475">
            <v>12953.812404023536</v>
          </cell>
          <cell r="G3475">
            <v>12953.812404023536</v>
          </cell>
          <cell r="H3475">
            <v>43952</v>
          </cell>
        </row>
        <row r="3476">
          <cell r="B3476" t="str">
            <v>T1516</v>
          </cell>
          <cell r="C3476" t="str">
            <v>Demolición De Bases De Hormigón</v>
          </cell>
          <cell r="D3476" t="str">
            <v>m3</v>
          </cell>
          <cell r="E3476">
            <v>1</v>
          </cell>
          <cell r="F3476">
            <v>7256.9088885572601</v>
          </cell>
          <cell r="G3476">
            <v>7256.9088885572601</v>
          </cell>
          <cell r="H3476">
            <v>43952</v>
          </cell>
        </row>
        <row r="3477">
          <cell r="B3477" t="str">
            <v>T1517</v>
          </cell>
          <cell r="C3477" t="str">
            <v>Demolición De Pisos</v>
          </cell>
          <cell r="D3477" t="str">
            <v>m2</v>
          </cell>
          <cell r="E3477">
            <v>1</v>
          </cell>
          <cell r="F3477">
            <v>461.09759848878394</v>
          </cell>
          <cell r="G3477">
            <v>461.09759848878394</v>
          </cell>
          <cell r="H3477">
            <v>43952</v>
          </cell>
        </row>
        <row r="3478">
          <cell r="B3478" t="str">
            <v>T1518</v>
          </cell>
          <cell r="C3478" t="str">
            <v>Demolición De Contrapiso</v>
          </cell>
          <cell r="D3478" t="str">
            <v>m2</v>
          </cell>
          <cell r="E3478">
            <v>1</v>
          </cell>
          <cell r="F3478">
            <v>1088.5363332835889</v>
          </cell>
          <cell r="G3478">
            <v>1088.5363332835889</v>
          </cell>
          <cell r="H3478">
            <v>43952</v>
          </cell>
        </row>
        <row r="3479">
          <cell r="B3479" t="str">
            <v>T1519</v>
          </cell>
          <cell r="C3479" t="str">
            <v>Demolición De Solados Y Contrapisos</v>
          </cell>
          <cell r="D3479" t="str">
            <v>m2</v>
          </cell>
          <cell r="E3479">
            <v>1</v>
          </cell>
          <cell r="F3479">
            <v>1549.6339317723728</v>
          </cell>
          <cell r="G3479">
            <v>1549.6339317723728</v>
          </cell>
          <cell r="H3479">
            <v>43952</v>
          </cell>
        </row>
        <row r="3480">
          <cell r="B3480" t="str">
            <v>T1520</v>
          </cell>
          <cell r="C3480" t="str">
            <v>Picado De Revoques Con Andamios</v>
          </cell>
          <cell r="D3480" t="str">
            <v>m2</v>
          </cell>
          <cell r="E3480">
            <v>1</v>
          </cell>
          <cell r="F3480">
            <v>285.95689012865296</v>
          </cell>
          <cell r="G3480">
            <v>285.95689012865296</v>
          </cell>
          <cell r="H3480">
            <v>43952</v>
          </cell>
        </row>
        <row r="3481">
          <cell r="B3481" t="str">
            <v>T1521</v>
          </cell>
          <cell r="C3481" t="str">
            <v>Excavación A Máquina Para Trincheras De Cañerías</v>
          </cell>
          <cell r="D3481" t="str">
            <v>m3</v>
          </cell>
          <cell r="E3481">
            <v>1</v>
          </cell>
          <cell r="F3481">
            <v>787.30967001377417</v>
          </cell>
          <cell r="G3481">
            <v>787.30967001377417</v>
          </cell>
          <cell r="H3481">
            <v>43957</v>
          </cell>
        </row>
        <row r="3482">
          <cell r="B3482" t="str">
            <v>T1522</v>
          </cell>
          <cell r="C3482" t="str">
            <v>Relleno Y Compactación Con Suelo Seleccionado Con Chanchita</v>
          </cell>
          <cell r="D3482" t="str">
            <v>m3</v>
          </cell>
          <cell r="E3482">
            <v>1</v>
          </cell>
          <cell r="F3482">
            <v>3600.366673322314</v>
          </cell>
          <cell r="G3482">
            <v>3600.366673322314</v>
          </cell>
          <cell r="H3482">
            <v>43952</v>
          </cell>
        </row>
        <row r="3483">
          <cell r="B3483" t="str">
            <v>T1523</v>
          </cell>
          <cell r="C3483" t="str">
            <v>Losa De Plataformas De Hºaº H30 Con Naríz De Borde En Hº Visto Para Andenes</v>
          </cell>
          <cell r="D3483" t="str">
            <v>m3</v>
          </cell>
          <cell r="E3483">
            <v>1</v>
          </cell>
          <cell r="F3483">
            <v>34073.228395815822</v>
          </cell>
          <cell r="G3483">
            <v>34073.228395815822</v>
          </cell>
          <cell r="H3483">
            <v>43952</v>
          </cell>
        </row>
        <row r="3484">
          <cell r="B3484" t="str">
            <v>T1524</v>
          </cell>
          <cell r="C3484" t="str">
            <v>Ejecución De Losa De Losetas Premoldeada (Paramétrizado Para 31 M2)</v>
          </cell>
          <cell r="D3484" t="str">
            <v>m2</v>
          </cell>
          <cell r="E3484">
            <v>1</v>
          </cell>
          <cell r="F3484">
            <v>3246.7931899641576</v>
          </cell>
          <cell r="G3484">
            <v>3246.7931899641576</v>
          </cell>
          <cell r="H3484">
            <v>43892.517627314817</v>
          </cell>
        </row>
        <row r="3485">
          <cell r="B3485" t="str">
            <v>T1525</v>
          </cell>
          <cell r="C3485" t="str">
            <v xml:space="preserve"> Mampostería De Ladrillo Común De 0,15 Mts (Cámaras De Instalaciones)</v>
          </cell>
          <cell r="D3485" t="str">
            <v>m2</v>
          </cell>
          <cell r="E3485">
            <v>1</v>
          </cell>
          <cell r="F3485">
            <v>1209.3929486809916</v>
          </cell>
          <cell r="G3485">
            <v>1209.3929486809916</v>
          </cell>
          <cell r="H3485">
            <v>43952</v>
          </cell>
        </row>
        <row r="3486">
          <cell r="B3486" t="str">
            <v>T1526</v>
          </cell>
          <cell r="C3486" t="str">
            <v>Mampostería De Bloques De Hormigón De 12 Cm</v>
          </cell>
          <cell r="D3486" t="str">
            <v>m2</v>
          </cell>
          <cell r="E3486">
            <v>1</v>
          </cell>
          <cell r="F3486">
            <v>1291.4591304991736</v>
          </cell>
          <cell r="G3486">
            <v>1291.4591304991736</v>
          </cell>
          <cell r="H3486">
            <v>43952</v>
          </cell>
        </row>
        <row r="3487">
          <cell r="B3487" t="str">
            <v>T1527</v>
          </cell>
          <cell r="C3487" t="str">
            <v>Relleno De Rdc Sobre Andenes Bajos</v>
          </cell>
          <cell r="D3487" t="str">
            <v>m3</v>
          </cell>
          <cell r="E3487">
            <v>1</v>
          </cell>
          <cell r="F3487">
            <v>9322.595482278788</v>
          </cell>
          <cell r="G3487">
            <v>9322.595482278788</v>
          </cell>
          <cell r="H3487">
            <v>43952</v>
          </cell>
        </row>
        <row r="3488">
          <cell r="B3488" t="str">
            <v>T1528</v>
          </cell>
          <cell r="C3488" t="str">
            <v>Contrapiso De Rdc Esp 15 Cm</v>
          </cell>
          <cell r="D3488" t="str">
            <v>m2</v>
          </cell>
          <cell r="E3488">
            <v>1</v>
          </cell>
          <cell r="F3488">
            <v>1496.3484489696971</v>
          </cell>
          <cell r="G3488">
            <v>1496.3484489696971</v>
          </cell>
          <cell r="H3488">
            <v>43952</v>
          </cell>
        </row>
        <row r="3489">
          <cell r="B3489" t="str">
            <v>T1529</v>
          </cell>
          <cell r="C3489" t="str">
            <v>Ejecución De Contrapiso De Rdc Bajo Solados De Mosaicos Graníticos En Acceso A Rampas</v>
          </cell>
          <cell r="D3489" t="str">
            <v>m3</v>
          </cell>
          <cell r="E3489">
            <v>1</v>
          </cell>
          <cell r="F3489">
            <v>7893.4232149333329</v>
          </cell>
          <cell r="G3489">
            <v>7893.4232149333329</v>
          </cell>
          <cell r="H3489">
            <v>43952</v>
          </cell>
        </row>
        <row r="3490">
          <cell r="B3490" t="str">
            <v>T1530</v>
          </cell>
          <cell r="C3490" t="str">
            <v xml:space="preserve"> Pavimento De Hºaº H21 Terminación Fratasada C/Bordes Llaneados - H: 7 Cm</v>
          </cell>
          <cell r="D3490" t="str">
            <v>m2</v>
          </cell>
          <cell r="E3490">
            <v>1</v>
          </cell>
          <cell r="F3490">
            <v>2115.9181723327824</v>
          </cell>
          <cell r="G3490">
            <v>2115.9181723327824</v>
          </cell>
          <cell r="H3490">
            <v>43952</v>
          </cell>
        </row>
        <row r="3491">
          <cell r="B3491" t="str">
            <v>T1531</v>
          </cell>
          <cell r="C3491" t="str">
            <v>Carpeta De Cemento Esp.3 Cm</v>
          </cell>
          <cell r="D3491" t="str">
            <v>m2</v>
          </cell>
          <cell r="E3491">
            <v>1</v>
          </cell>
          <cell r="F3491">
            <v>642.33654333884306</v>
          </cell>
          <cell r="G3491">
            <v>642.33654333884306</v>
          </cell>
          <cell r="H3491">
            <v>43952</v>
          </cell>
        </row>
        <row r="3492">
          <cell r="B3492" t="str">
            <v>T1535</v>
          </cell>
          <cell r="C3492" t="str">
            <v>Mosaicos Cementicios De 0,30 Mts X 0,30 Mts (Botoners Amarillos - Precaución)</v>
          </cell>
          <cell r="D3492" t="str">
            <v>m2</v>
          </cell>
          <cell r="E3492">
            <v>1</v>
          </cell>
          <cell r="F3492">
            <v>1747.4371557006837</v>
          </cell>
          <cell r="G3492">
            <v>1747.4371557006837</v>
          </cell>
          <cell r="H3492">
            <v>43952</v>
          </cell>
        </row>
        <row r="3493">
          <cell r="B3493" t="str">
            <v>T1536</v>
          </cell>
          <cell r="C3493" t="str">
            <v>Mosaicos Cementicios De 0,30 Mts X 0,30 Mts (Liso Gris)</v>
          </cell>
          <cell r="D3493" t="str">
            <v>m2</v>
          </cell>
          <cell r="E3493">
            <v>1</v>
          </cell>
          <cell r="F3493">
            <v>1318.8392957884298</v>
          </cell>
          <cell r="G3493">
            <v>1318.8392957884298</v>
          </cell>
          <cell r="H3493">
            <v>43952</v>
          </cell>
        </row>
        <row r="3494">
          <cell r="B3494" t="str">
            <v>T1537</v>
          </cell>
          <cell r="C3494" t="str">
            <v>Mosaicos Cementicios De 0,40 Mts X 0,40 Mts (Bastones Grises - Guía Ciego)</v>
          </cell>
          <cell r="D3494" t="str">
            <v>m2</v>
          </cell>
          <cell r="E3494">
            <v>1</v>
          </cell>
          <cell r="F3494">
            <v>1747.4371557006837</v>
          </cell>
          <cell r="G3494">
            <v>1747.4371557006837</v>
          </cell>
          <cell r="H3494">
            <v>43952</v>
          </cell>
        </row>
        <row r="3495">
          <cell r="B3495" t="str">
            <v>T1538</v>
          </cell>
          <cell r="C3495" t="str">
            <v>Desague Pvc 63 Mm En Anden</v>
          </cell>
          <cell r="D3495" t="str">
            <v>ml</v>
          </cell>
          <cell r="E3495">
            <v>1</v>
          </cell>
          <cell r="F3495">
            <v>436.12262230743806</v>
          </cell>
          <cell r="G3495">
            <v>436.12262230743806</v>
          </cell>
          <cell r="H3495">
            <v>43952</v>
          </cell>
        </row>
        <row r="3496">
          <cell r="B3496" t="str">
            <v>T1539</v>
          </cell>
          <cell r="C3496" t="str">
            <v>Desague Pvc 110 Mm En Anden</v>
          </cell>
          <cell r="D3496" t="str">
            <v>ml</v>
          </cell>
          <cell r="E3496">
            <v>1</v>
          </cell>
          <cell r="F3496">
            <v>629.99955887603301</v>
          </cell>
          <cell r="G3496">
            <v>629.99955887603301</v>
          </cell>
          <cell r="H3496">
            <v>43952</v>
          </cell>
        </row>
        <row r="3497">
          <cell r="B3497" t="str">
            <v>T1540</v>
          </cell>
          <cell r="C3497" t="str">
            <v>Boca De Acceso 20 X 20</v>
          </cell>
          <cell r="D3497" t="str">
            <v>u</v>
          </cell>
          <cell r="E3497">
            <v>1</v>
          </cell>
          <cell r="F3497">
            <v>2511.0924503801652</v>
          </cell>
          <cell r="G3497">
            <v>2511.0924503801652</v>
          </cell>
          <cell r="H3497">
            <v>43952</v>
          </cell>
        </row>
        <row r="3498">
          <cell r="B3498" t="str">
            <v>T1541</v>
          </cell>
          <cell r="C3498" t="str">
            <v>Rejillas De Acero Galvanizado De 15 Cm De Ancho</v>
          </cell>
          <cell r="D3498" t="str">
            <v>ml</v>
          </cell>
          <cell r="E3498">
            <v>1</v>
          </cell>
          <cell r="F3498">
            <v>2980.3496851041327</v>
          </cell>
          <cell r="G3498">
            <v>2980.3496851041327</v>
          </cell>
          <cell r="H3498">
            <v>43952</v>
          </cell>
        </row>
        <row r="3499">
          <cell r="B3499" t="str">
            <v>T1542</v>
          </cell>
          <cell r="C3499" t="str">
            <v>Rejillas De Acero Inoxidable De 15X15</v>
          </cell>
          <cell r="D3499" t="str">
            <v>u</v>
          </cell>
          <cell r="E3499">
            <v>1</v>
          </cell>
          <cell r="F3499">
            <v>976.07695783140491</v>
          </cell>
          <cell r="G3499">
            <v>976.07695783140491</v>
          </cell>
          <cell r="H3499">
            <v>43952</v>
          </cell>
        </row>
        <row r="3500">
          <cell r="B3500" t="str">
            <v>T1543</v>
          </cell>
          <cell r="C3500" t="str">
            <v>Tanque De Reserva De Acero Inoxidable - Capacidad 1000 Lts En Subsuelo</v>
          </cell>
          <cell r="D3500" t="str">
            <v>u</v>
          </cell>
          <cell r="E3500">
            <v>1</v>
          </cell>
          <cell r="F3500">
            <v>16226.665780892565</v>
          </cell>
          <cell r="G3500">
            <v>16226.665780892565</v>
          </cell>
          <cell r="H3500">
            <v>43952</v>
          </cell>
        </row>
        <row r="3501">
          <cell r="B3501" t="str">
            <v>T1547</v>
          </cell>
          <cell r="C3501" t="str">
            <v>Baranda Simple De Acero Inoxidable 3 Tubos De 2" Y Soportes Verticales</v>
          </cell>
          <cell r="D3501" t="str">
            <v>ml</v>
          </cell>
          <cell r="E3501">
            <v>1</v>
          </cell>
          <cell r="F3501">
            <v>18125.897649061153</v>
          </cell>
          <cell r="G3501">
            <v>18125.897649061153</v>
          </cell>
          <cell r="H3501">
            <v>43952</v>
          </cell>
        </row>
        <row r="3502">
          <cell r="B3502" t="str">
            <v>T1548</v>
          </cell>
          <cell r="C3502" t="str">
            <v>Baranda Doble De Acero Inoxidable 4 Tubos De 2" Y Soportes Verticales</v>
          </cell>
          <cell r="D3502" t="str">
            <v>ml</v>
          </cell>
          <cell r="E3502">
            <v>1</v>
          </cell>
          <cell r="F3502">
            <v>24952.703054403308</v>
          </cell>
          <cell r="G3502">
            <v>24952.703054403308</v>
          </cell>
          <cell r="H3502">
            <v>43952</v>
          </cell>
        </row>
        <row r="3503">
          <cell r="B3503" t="str">
            <v>T1549</v>
          </cell>
          <cell r="C3503" t="str">
            <v>Refuerzos Con Perfil Ipn 160</v>
          </cell>
          <cell r="D3503" t="str">
            <v>ml</v>
          </cell>
          <cell r="E3503">
            <v>1</v>
          </cell>
          <cell r="F3503">
            <v>5323.6401589586776</v>
          </cell>
          <cell r="G3503">
            <v>5323.6401589586776</v>
          </cell>
          <cell r="H3503">
            <v>43952</v>
          </cell>
        </row>
        <row r="3504">
          <cell r="B3504" t="str">
            <v>T1550</v>
          </cell>
          <cell r="C3504" t="str">
            <v>Caño Polipropileno Termo Fusión Diam 50 Mm, Con Accesorios Y Sin Excavación</v>
          </cell>
          <cell r="D3504" t="str">
            <v>ml</v>
          </cell>
          <cell r="E3504">
            <v>1</v>
          </cell>
          <cell r="F3504">
            <v>750.17690866776866</v>
          </cell>
          <cell r="G3504">
            <v>750.17690866776866</v>
          </cell>
          <cell r="H3504">
            <v>43952</v>
          </cell>
        </row>
        <row r="3505">
          <cell r="B3505" t="str">
            <v>T1551</v>
          </cell>
          <cell r="C3505" t="str">
            <v>Caño Polipropileno Termo Fusión Diam 40 Mm, Con Accesorios Y Sin Excavación</v>
          </cell>
          <cell r="D3505" t="str">
            <v>ml</v>
          </cell>
          <cell r="E3505">
            <v>1</v>
          </cell>
          <cell r="F3505">
            <v>643.7719499900827</v>
          </cell>
          <cell r="G3505">
            <v>643.7719499900827</v>
          </cell>
          <cell r="H3505">
            <v>43952</v>
          </cell>
        </row>
        <row r="3506">
          <cell r="B3506" t="str">
            <v>T1552</v>
          </cell>
          <cell r="C3506" t="str">
            <v>Caño Polipropileno Termo Fusión Diam 25 Mm (3/4"), Con Accesorios Y Sin Excavación</v>
          </cell>
          <cell r="D3506" t="str">
            <v>ml</v>
          </cell>
          <cell r="E3506">
            <v>1</v>
          </cell>
          <cell r="F3506">
            <v>429.94253408264456</v>
          </cell>
          <cell r="G3506">
            <v>429.94253408264456</v>
          </cell>
          <cell r="H3506">
            <v>43952</v>
          </cell>
        </row>
        <row r="3507">
          <cell r="B3507" t="str">
            <v>T1554</v>
          </cell>
          <cell r="C3507" t="str">
            <v>Caja De Toma Para Conexión De Hidrolavadoras - Galvanizada, Con Canilla 3/4"</v>
          </cell>
          <cell r="D3507" t="str">
            <v>u</v>
          </cell>
          <cell r="E3507">
            <v>1</v>
          </cell>
          <cell r="F3507">
            <v>17749.50219398347</v>
          </cell>
          <cell r="G3507">
            <v>17749.50219398347</v>
          </cell>
          <cell r="H3507">
            <v>43952</v>
          </cell>
        </row>
        <row r="3508">
          <cell r="B3508" t="str">
            <v>T1555</v>
          </cell>
          <cell r="C3508" t="str">
            <v>Válvula Esferica En Conexión De Hidrolavadora</v>
          </cell>
          <cell r="D3508" t="str">
            <v>u</v>
          </cell>
          <cell r="E3508">
            <v>1</v>
          </cell>
          <cell r="F3508">
            <v>881.8511695867769</v>
          </cell>
          <cell r="G3508">
            <v>881.8511695867769</v>
          </cell>
          <cell r="H3508">
            <v>43952</v>
          </cell>
        </row>
        <row r="3509">
          <cell r="B3509" t="str">
            <v>T1556</v>
          </cell>
          <cell r="C3509" t="str">
            <v xml:space="preserve">Cañería De Incendio De 6" Supendida De La Losa </v>
          </cell>
          <cell r="D3509" t="str">
            <v>ml</v>
          </cell>
          <cell r="E3509">
            <v>1</v>
          </cell>
          <cell r="F3509">
            <v>5921.2237405785118</v>
          </cell>
          <cell r="G3509">
            <v>5921.2237405785118</v>
          </cell>
          <cell r="H3509">
            <v>43952</v>
          </cell>
        </row>
        <row r="3510">
          <cell r="B3510" t="str">
            <v>T1557</v>
          </cell>
          <cell r="C3510" t="str">
            <v xml:space="preserve">Cañería De Incendio De 5" Supendida De La Losa </v>
          </cell>
          <cell r="D3510" t="str">
            <v>ml</v>
          </cell>
          <cell r="E3510">
            <v>1</v>
          </cell>
          <cell r="F3510">
            <v>5205.3970704462818</v>
          </cell>
          <cell r="G3510">
            <v>5205.3970704462818</v>
          </cell>
          <cell r="H3510">
            <v>43952</v>
          </cell>
        </row>
        <row r="3511">
          <cell r="B3511" t="str">
            <v>T1558</v>
          </cell>
          <cell r="C3511" t="str">
            <v xml:space="preserve">Cañería De Incendio De 4" Por Contrapiso </v>
          </cell>
          <cell r="D3511" t="str">
            <v>ml</v>
          </cell>
          <cell r="E3511">
            <v>1</v>
          </cell>
          <cell r="F3511">
            <v>3055.9976583504135</v>
          </cell>
          <cell r="G3511">
            <v>3055.9976583504135</v>
          </cell>
          <cell r="H3511">
            <v>43952</v>
          </cell>
        </row>
        <row r="3512">
          <cell r="B3512" t="str">
            <v>T1560</v>
          </cell>
          <cell r="C3512" t="str">
            <v>Rejas De Planchuelas Y Barrotes En Cierre De Extremos De Andenes (H:2,00Mts)</v>
          </cell>
          <cell r="D3512" t="str">
            <v>ml</v>
          </cell>
          <cell r="E3512">
            <v>1</v>
          </cell>
          <cell r="F3512">
            <v>31953.378138763637</v>
          </cell>
          <cell r="G3512">
            <v>31953.378138763637</v>
          </cell>
          <cell r="H3512">
            <v>43952</v>
          </cell>
        </row>
        <row r="3513">
          <cell r="B3513" t="str">
            <v>T1561</v>
          </cell>
          <cell r="C3513" t="str">
            <v>Puertas Y Portones De Barrotes De Abrir En Extremos De Andenes (H:2,00Mts)</v>
          </cell>
          <cell r="D3513" t="str">
            <v>ml</v>
          </cell>
          <cell r="E3513">
            <v>1</v>
          </cell>
          <cell r="F3513">
            <v>28903.991472096972</v>
          </cell>
          <cell r="G3513">
            <v>28903.991472096972</v>
          </cell>
          <cell r="H3513">
            <v>43952</v>
          </cell>
        </row>
        <row r="3514">
          <cell r="B3514" t="str">
            <v>T1563</v>
          </cell>
          <cell r="C3514" t="str">
            <v>Tapas De Cámaras De Inspección De 0,60 X 0,60</v>
          </cell>
          <cell r="D3514" t="str">
            <v>u</v>
          </cell>
          <cell r="E3514">
            <v>1</v>
          </cell>
          <cell r="F3514">
            <v>13335.440649774544</v>
          </cell>
          <cell r="G3514">
            <v>13335.440649774544</v>
          </cell>
          <cell r="H3514">
            <v>43952</v>
          </cell>
        </row>
        <row r="3515">
          <cell r="B3515" t="str">
            <v>T1564</v>
          </cell>
          <cell r="C3515" t="str">
            <v>Tapas Para Acceso A Bocas De Acceso De 0,30 X 0,30</v>
          </cell>
          <cell r="D3515" t="str">
            <v>u</v>
          </cell>
          <cell r="E3515">
            <v>1</v>
          </cell>
          <cell r="F3515">
            <v>3333.860162443636</v>
          </cell>
          <cell r="G3515">
            <v>3333.860162443636</v>
          </cell>
          <cell r="H3515">
            <v>43952</v>
          </cell>
        </row>
        <row r="3516">
          <cell r="B3516" t="str">
            <v>T1565</v>
          </cell>
          <cell r="C3516" t="str">
            <v>Tapas De Cámaras Cruces Generales - Tipo 1 - 1,05 X 1,05</v>
          </cell>
          <cell r="D3516" t="str">
            <v>u</v>
          </cell>
          <cell r="E3516">
            <v>1</v>
          </cell>
          <cell r="F3516">
            <v>40839.786989934546</v>
          </cell>
          <cell r="G3516">
            <v>40839.786989934546</v>
          </cell>
          <cell r="H3516">
            <v>43952</v>
          </cell>
        </row>
        <row r="3517">
          <cell r="B3517" t="str">
            <v>T1566</v>
          </cell>
          <cell r="C3517" t="str">
            <v>Tapas De Cámaras Cruces Generales - Tipo 2 - 0,45 X 1,05</v>
          </cell>
          <cell r="D3517" t="str">
            <v>u</v>
          </cell>
          <cell r="E3517">
            <v>1</v>
          </cell>
          <cell r="F3517">
            <v>17502.765852829092</v>
          </cell>
          <cell r="G3517">
            <v>17502.765852829092</v>
          </cell>
          <cell r="H3517">
            <v>43952</v>
          </cell>
        </row>
        <row r="3518">
          <cell r="B3518" t="str">
            <v>T1567</v>
          </cell>
          <cell r="C3518" t="str">
            <v>Tapas De Cámaras Cruces Generales - Tipo 3 - 0,45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</row>
        <row r="3519">
          <cell r="B3519" t="str">
            <v>T1568</v>
          </cell>
          <cell r="C3519" t="str">
            <v>Tapas De Cámaras Elec/Datos Principales C/30 Mts 0,95 X 0,45</v>
          </cell>
          <cell r="D3519" t="str">
            <v>u</v>
          </cell>
          <cell r="E3519">
            <v>1</v>
          </cell>
          <cell r="F3519">
            <v>15835.835771607271</v>
          </cell>
          <cell r="G3519">
            <v>15835.835771607271</v>
          </cell>
          <cell r="H3519">
            <v>43952</v>
          </cell>
        </row>
        <row r="3520">
          <cell r="B3520" t="str">
            <v>T1569</v>
          </cell>
          <cell r="C3520" t="str">
            <v>Tapas De Cámaras Audio/Cctv Principales C/30 Mts 0,45 X 0,45</v>
          </cell>
          <cell r="D3520" t="str">
            <v>u</v>
          </cell>
          <cell r="E3520">
            <v>1</v>
          </cell>
          <cell r="F3520">
            <v>7501.1853654981805</v>
          </cell>
          <cell r="G3520">
            <v>7501.1853654981805</v>
          </cell>
          <cell r="H3520">
            <v>43952</v>
          </cell>
        </row>
        <row r="3521">
          <cell r="B3521" t="str">
            <v>T1570</v>
          </cell>
          <cell r="C3521" t="str">
            <v>Tapas De Cámaras De Señalamiento De 0,45 X 0,45</v>
          </cell>
          <cell r="D3521" t="str">
            <v>u</v>
          </cell>
          <cell r="E3521">
            <v>1</v>
          </cell>
          <cell r="F3521">
            <v>7501.1853654981805</v>
          </cell>
          <cell r="G3521">
            <v>7501.1853654981805</v>
          </cell>
          <cell r="H3521">
            <v>43952</v>
          </cell>
        </row>
        <row r="3522">
          <cell r="B3522" t="str">
            <v>T1571</v>
          </cell>
          <cell r="C3522" t="str">
            <v>Tapas De Cámaras Sanit Locales De 1,05 X 0,45</v>
          </cell>
          <cell r="D3522" t="str">
            <v>u</v>
          </cell>
          <cell r="E3522">
            <v>1</v>
          </cell>
          <cell r="F3522">
            <v>17502.765852829092</v>
          </cell>
          <cell r="G3522">
            <v>17502.765852829092</v>
          </cell>
          <cell r="H3522">
            <v>43952</v>
          </cell>
        </row>
        <row r="3523">
          <cell r="B3523" t="str">
            <v>T1572</v>
          </cell>
          <cell r="C3523" t="str">
            <v>Tapas De Cámaras Electricas Locales De 0,40 X 0,40</v>
          </cell>
          <cell r="D3523" t="str">
            <v>u</v>
          </cell>
          <cell r="E3523">
            <v>1</v>
          </cell>
          <cell r="F3523">
            <v>5926.8625110109097</v>
          </cell>
          <cell r="G3523">
            <v>5926.8625110109097</v>
          </cell>
          <cell r="H3523">
            <v>43952</v>
          </cell>
        </row>
        <row r="3524">
          <cell r="B3524" t="str">
            <v>T1573</v>
          </cell>
          <cell r="C3524" t="str">
            <v>Tapas De Cámaras Canillas Hidros De 0,45 X 0,30</v>
          </cell>
          <cell r="D3524" t="str">
            <v>u</v>
          </cell>
          <cell r="E3524">
            <v>1</v>
          </cell>
          <cell r="F3524">
            <v>5000.790243665454</v>
          </cell>
          <cell r="G3524">
            <v>5000.790243665454</v>
          </cell>
          <cell r="H3524">
            <v>43952</v>
          </cell>
        </row>
        <row r="3525">
          <cell r="B3525" t="str">
            <v>T1574</v>
          </cell>
          <cell r="C3525" t="str">
            <v>Tapas De Cámaras Tomas Hidros De 0,30 X 0,30</v>
          </cell>
          <cell r="D3525" t="str">
            <v>u</v>
          </cell>
          <cell r="E3525">
            <v>1</v>
          </cell>
          <cell r="F3525">
            <v>3333.860162443636</v>
          </cell>
          <cell r="G3525">
            <v>3333.860162443636</v>
          </cell>
          <cell r="H3525">
            <v>43952</v>
          </cell>
        </row>
        <row r="3526">
          <cell r="B3526" t="str">
            <v>T1575</v>
          </cell>
          <cell r="C3526" t="str">
            <v>Puertas Metálicas Para Cámaras Ldf 0,50 X 1,40</v>
          </cell>
          <cell r="D3526" t="str">
            <v>u</v>
          </cell>
          <cell r="E3526">
            <v>1</v>
          </cell>
          <cell r="F3526">
            <v>7408.5781387636362</v>
          </cell>
          <cell r="G3526">
            <v>7408.5781387636362</v>
          </cell>
          <cell r="H3526">
            <v>43952</v>
          </cell>
        </row>
        <row r="3527">
          <cell r="B3527" t="str">
            <v>T1576</v>
          </cell>
          <cell r="C3527" t="str">
            <v>Rejas De Barrotes Idem Existentes En Línea De Molinetes En Hall</v>
          </cell>
          <cell r="D3527" t="str">
            <v>ml</v>
          </cell>
          <cell r="E3527">
            <v>1</v>
          </cell>
          <cell r="F3527">
            <v>18906.170640480002</v>
          </cell>
          <cell r="G3527">
            <v>18906.170640480002</v>
          </cell>
          <cell r="H3527">
            <v>43952</v>
          </cell>
        </row>
        <row r="3528">
          <cell r="B3528" t="str">
            <v>T1577</v>
          </cell>
          <cell r="C3528" t="str">
            <v>Puertas De Emergenia C/ Barral Anti-Pánico Idem Existentes En Línea De Molinetes En Hall</v>
          </cell>
          <cell r="D3528" t="str">
            <v>m2</v>
          </cell>
          <cell r="E3528">
            <v>1</v>
          </cell>
          <cell r="F3528">
            <v>11376.898910168351</v>
          </cell>
          <cell r="G3528">
            <v>11376.898910168351</v>
          </cell>
          <cell r="H3528">
            <v>43952</v>
          </cell>
        </row>
        <row r="3529">
          <cell r="B3529" t="str">
            <v>T1578</v>
          </cell>
          <cell r="C3529" t="str">
            <v>Barandas Para Escaleras En Acero Galvanizado Por Inmersión En Caliente</v>
          </cell>
          <cell r="D3529" t="str">
            <v>ml</v>
          </cell>
          <cell r="E3529">
            <v>1</v>
          </cell>
          <cell r="F3529">
            <v>20831.753784565652</v>
          </cell>
          <cell r="G3529">
            <v>20831.753784565652</v>
          </cell>
          <cell r="H3529">
            <v>43952</v>
          </cell>
        </row>
        <row r="3530">
          <cell r="B3530" t="str">
            <v>T1579</v>
          </cell>
          <cell r="C3530" t="str">
            <v>Pintura Poliuretánica Y Epoxi</v>
          </cell>
          <cell r="D3530" t="str">
            <v>m2</v>
          </cell>
          <cell r="E3530">
            <v>1</v>
          </cell>
          <cell r="F3530">
            <v>1519.8802636165292</v>
          </cell>
          <cell r="G3530">
            <v>1519.8802636165292</v>
          </cell>
          <cell r="H3530">
            <v>43952</v>
          </cell>
        </row>
        <row r="3531">
          <cell r="B3531" t="str">
            <v>T1580</v>
          </cell>
          <cell r="C3531" t="str">
            <v>Sellador Acrílico Transparente Sobre Hormigón</v>
          </cell>
          <cell r="D3531" t="str">
            <v>m2</v>
          </cell>
          <cell r="E3531">
            <v>1</v>
          </cell>
          <cell r="F3531">
            <v>1100.5893545256199</v>
          </cell>
          <cell r="G3531">
            <v>1100.5893545256199</v>
          </cell>
          <cell r="H3531">
            <v>43952</v>
          </cell>
        </row>
        <row r="3532">
          <cell r="B3532" t="str">
            <v>T1581</v>
          </cell>
          <cell r="C3532" t="str">
            <v>Laca Poliuretánica Monocomponente Sobre Mosaicos Cementicios De Prevención</v>
          </cell>
          <cell r="D3532" t="str">
            <v>m2</v>
          </cell>
          <cell r="E3532">
            <v>1</v>
          </cell>
          <cell r="F3532">
            <v>828.12323882314047</v>
          </cell>
          <cell r="G3532">
            <v>828.12323882314047</v>
          </cell>
          <cell r="H3532">
            <v>43952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  <row r="8">
          <cell r="E8">
            <v>532.26439272727271</v>
          </cell>
        </row>
        <row r="9">
          <cell r="E9">
            <v>466.81648872727277</v>
          </cell>
        </row>
        <row r="11">
          <cell r="E11">
            <v>408.90618472727266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DURLOCK</v>
          </cell>
        </row>
        <row r="71">
          <cell r="A71" t="str">
            <v>NUEVO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O176"/>
  <sheetViews>
    <sheetView tabSelected="1" view="pageBreakPreview" topLeftCell="E82" zoomScale="80" zoomScaleNormal="80" zoomScaleSheetLayoutView="80" workbookViewId="0">
      <selection activeCell="F62" sqref="F62"/>
    </sheetView>
  </sheetViews>
  <sheetFormatPr baseColWidth="10" defaultRowHeight="13.5" x14ac:dyDescent="0.25"/>
  <cols>
    <col min="1" max="1" width="7" style="6" customWidth="1"/>
    <col min="2" max="2" width="20.28515625" style="1" customWidth="1"/>
    <col min="3" max="3" width="9.42578125" style="1" customWidth="1"/>
    <col min="4" max="4" width="100.42578125" style="2" customWidth="1"/>
    <col min="5" max="5" width="8.5703125" style="3" customWidth="1"/>
    <col min="6" max="6" width="13.28515625" style="4" customWidth="1"/>
    <col min="7" max="7" width="23.28515625" style="5" bestFit="1" customWidth="1"/>
    <col min="8" max="8" width="24.28515625" style="5" customWidth="1"/>
    <col min="9" max="12" width="25.5703125" style="5" customWidth="1"/>
    <col min="13" max="13" width="9.7109375" style="5" customWidth="1"/>
    <col min="14" max="14" width="4.7109375" style="6" customWidth="1"/>
    <col min="15" max="15" width="10.28515625" style="6" customWidth="1"/>
    <col min="16" max="206" width="11.42578125" style="6"/>
    <col min="207" max="207" width="7.7109375" style="6" customWidth="1"/>
    <col min="208" max="208" width="5.7109375" style="6" customWidth="1"/>
    <col min="209" max="209" width="77.42578125" style="6" customWidth="1"/>
    <col min="210" max="210" width="15.28515625" style="6" customWidth="1"/>
    <col min="211" max="211" width="14.7109375" style="6" bestFit="1" customWidth="1"/>
    <col min="212" max="212" width="17.7109375" style="6" customWidth="1"/>
    <col min="213" max="213" width="20.28515625" style="6" bestFit="1" customWidth="1"/>
    <col min="214" max="214" width="11.42578125" style="6"/>
    <col min="215" max="215" width="18.28515625" style="6" bestFit="1" customWidth="1"/>
    <col min="216" max="217" width="11.42578125" style="6"/>
    <col min="218" max="218" width="11.7109375" style="6" customWidth="1"/>
    <col min="219" max="462" width="11.42578125" style="6"/>
    <col min="463" max="463" width="7.7109375" style="6" customWidth="1"/>
    <col min="464" max="464" width="5.7109375" style="6" customWidth="1"/>
    <col min="465" max="465" width="77.42578125" style="6" customWidth="1"/>
    <col min="466" max="466" width="15.28515625" style="6" customWidth="1"/>
    <col min="467" max="467" width="14.7109375" style="6" bestFit="1" customWidth="1"/>
    <col min="468" max="468" width="17.7109375" style="6" customWidth="1"/>
    <col min="469" max="469" width="20.28515625" style="6" bestFit="1" customWidth="1"/>
    <col min="470" max="470" width="11.42578125" style="6"/>
    <col min="471" max="471" width="18.28515625" style="6" bestFit="1" customWidth="1"/>
    <col min="472" max="473" width="11.42578125" style="6"/>
    <col min="474" max="474" width="11.7109375" style="6" customWidth="1"/>
    <col min="475" max="718" width="11.42578125" style="6"/>
    <col min="719" max="719" width="7.7109375" style="6" customWidth="1"/>
    <col min="720" max="720" width="5.7109375" style="6" customWidth="1"/>
    <col min="721" max="721" width="77.42578125" style="6" customWidth="1"/>
    <col min="722" max="722" width="15.28515625" style="6" customWidth="1"/>
    <col min="723" max="723" width="14.7109375" style="6" bestFit="1" customWidth="1"/>
    <col min="724" max="724" width="17.7109375" style="6" customWidth="1"/>
    <col min="725" max="725" width="20.28515625" style="6" bestFit="1" customWidth="1"/>
    <col min="726" max="726" width="11.42578125" style="6"/>
    <col min="727" max="727" width="18.28515625" style="6" bestFit="1" customWidth="1"/>
    <col min="728" max="729" width="11.42578125" style="6"/>
    <col min="730" max="730" width="11.7109375" style="6" customWidth="1"/>
    <col min="731" max="974" width="11.42578125" style="6"/>
    <col min="975" max="975" width="7.7109375" style="6" customWidth="1"/>
    <col min="976" max="976" width="5.7109375" style="6" customWidth="1"/>
    <col min="977" max="977" width="77.42578125" style="6" customWidth="1"/>
    <col min="978" max="978" width="15.28515625" style="6" customWidth="1"/>
    <col min="979" max="979" width="14.7109375" style="6" bestFit="1" customWidth="1"/>
    <col min="980" max="980" width="17.7109375" style="6" customWidth="1"/>
    <col min="981" max="981" width="20.28515625" style="6" bestFit="1" customWidth="1"/>
    <col min="982" max="982" width="11.42578125" style="6"/>
    <col min="983" max="983" width="18.28515625" style="6" bestFit="1" customWidth="1"/>
    <col min="984" max="985" width="11.42578125" style="6"/>
    <col min="986" max="986" width="11.7109375" style="6" customWidth="1"/>
    <col min="987" max="1230" width="11.42578125" style="6"/>
    <col min="1231" max="1231" width="7.7109375" style="6" customWidth="1"/>
    <col min="1232" max="1232" width="5.7109375" style="6" customWidth="1"/>
    <col min="1233" max="1233" width="77.42578125" style="6" customWidth="1"/>
    <col min="1234" max="1234" width="15.28515625" style="6" customWidth="1"/>
    <col min="1235" max="1235" width="14.7109375" style="6" bestFit="1" customWidth="1"/>
    <col min="1236" max="1236" width="17.7109375" style="6" customWidth="1"/>
    <col min="1237" max="1237" width="20.28515625" style="6" bestFit="1" customWidth="1"/>
    <col min="1238" max="1238" width="11.42578125" style="6"/>
    <col min="1239" max="1239" width="18.28515625" style="6" bestFit="1" customWidth="1"/>
    <col min="1240" max="1241" width="11.42578125" style="6"/>
    <col min="1242" max="1242" width="11.7109375" style="6" customWidth="1"/>
    <col min="1243" max="1486" width="11.42578125" style="6"/>
    <col min="1487" max="1487" width="7.7109375" style="6" customWidth="1"/>
    <col min="1488" max="1488" width="5.7109375" style="6" customWidth="1"/>
    <col min="1489" max="1489" width="77.42578125" style="6" customWidth="1"/>
    <col min="1490" max="1490" width="15.28515625" style="6" customWidth="1"/>
    <col min="1491" max="1491" width="14.7109375" style="6" bestFit="1" customWidth="1"/>
    <col min="1492" max="1492" width="17.7109375" style="6" customWidth="1"/>
    <col min="1493" max="1493" width="20.28515625" style="6" bestFit="1" customWidth="1"/>
    <col min="1494" max="1494" width="11.42578125" style="6"/>
    <col min="1495" max="1495" width="18.28515625" style="6" bestFit="1" customWidth="1"/>
    <col min="1496" max="1497" width="11.42578125" style="6"/>
    <col min="1498" max="1498" width="11.7109375" style="6" customWidth="1"/>
    <col min="1499" max="1742" width="11.42578125" style="6"/>
    <col min="1743" max="1743" width="7.7109375" style="6" customWidth="1"/>
    <col min="1744" max="1744" width="5.7109375" style="6" customWidth="1"/>
    <col min="1745" max="1745" width="77.42578125" style="6" customWidth="1"/>
    <col min="1746" max="1746" width="15.28515625" style="6" customWidth="1"/>
    <col min="1747" max="1747" width="14.7109375" style="6" bestFit="1" customWidth="1"/>
    <col min="1748" max="1748" width="17.7109375" style="6" customWidth="1"/>
    <col min="1749" max="1749" width="20.28515625" style="6" bestFit="1" customWidth="1"/>
    <col min="1750" max="1750" width="11.42578125" style="6"/>
    <col min="1751" max="1751" width="18.28515625" style="6" bestFit="1" customWidth="1"/>
    <col min="1752" max="1753" width="11.42578125" style="6"/>
    <col min="1754" max="1754" width="11.7109375" style="6" customWidth="1"/>
    <col min="1755" max="1998" width="11.42578125" style="6"/>
    <col min="1999" max="1999" width="7.7109375" style="6" customWidth="1"/>
    <col min="2000" max="2000" width="5.7109375" style="6" customWidth="1"/>
    <col min="2001" max="2001" width="77.42578125" style="6" customWidth="1"/>
    <col min="2002" max="2002" width="15.28515625" style="6" customWidth="1"/>
    <col min="2003" max="2003" width="14.7109375" style="6" bestFit="1" customWidth="1"/>
    <col min="2004" max="2004" width="17.7109375" style="6" customWidth="1"/>
    <col min="2005" max="2005" width="20.28515625" style="6" bestFit="1" customWidth="1"/>
    <col min="2006" max="2006" width="11.42578125" style="6"/>
    <col min="2007" max="2007" width="18.28515625" style="6" bestFit="1" customWidth="1"/>
    <col min="2008" max="2009" width="11.42578125" style="6"/>
    <col min="2010" max="2010" width="11.7109375" style="6" customWidth="1"/>
    <col min="2011" max="2254" width="11.42578125" style="6"/>
    <col min="2255" max="2255" width="7.7109375" style="6" customWidth="1"/>
    <col min="2256" max="2256" width="5.7109375" style="6" customWidth="1"/>
    <col min="2257" max="2257" width="77.42578125" style="6" customWidth="1"/>
    <col min="2258" max="2258" width="15.28515625" style="6" customWidth="1"/>
    <col min="2259" max="2259" width="14.7109375" style="6" bestFit="1" customWidth="1"/>
    <col min="2260" max="2260" width="17.7109375" style="6" customWidth="1"/>
    <col min="2261" max="2261" width="20.28515625" style="6" bestFit="1" customWidth="1"/>
    <col min="2262" max="2262" width="11.42578125" style="6"/>
    <col min="2263" max="2263" width="18.28515625" style="6" bestFit="1" customWidth="1"/>
    <col min="2264" max="2265" width="11.42578125" style="6"/>
    <col min="2266" max="2266" width="11.7109375" style="6" customWidth="1"/>
    <col min="2267" max="2510" width="11.42578125" style="6"/>
    <col min="2511" max="2511" width="7.7109375" style="6" customWidth="1"/>
    <col min="2512" max="2512" width="5.7109375" style="6" customWidth="1"/>
    <col min="2513" max="2513" width="77.42578125" style="6" customWidth="1"/>
    <col min="2514" max="2514" width="15.28515625" style="6" customWidth="1"/>
    <col min="2515" max="2515" width="14.7109375" style="6" bestFit="1" customWidth="1"/>
    <col min="2516" max="2516" width="17.7109375" style="6" customWidth="1"/>
    <col min="2517" max="2517" width="20.28515625" style="6" bestFit="1" customWidth="1"/>
    <col min="2518" max="2518" width="11.42578125" style="6"/>
    <col min="2519" max="2519" width="18.28515625" style="6" bestFit="1" customWidth="1"/>
    <col min="2520" max="2521" width="11.42578125" style="6"/>
    <col min="2522" max="2522" width="11.7109375" style="6" customWidth="1"/>
    <col min="2523" max="2766" width="11.42578125" style="6"/>
    <col min="2767" max="2767" width="7.7109375" style="6" customWidth="1"/>
    <col min="2768" max="2768" width="5.7109375" style="6" customWidth="1"/>
    <col min="2769" max="2769" width="77.42578125" style="6" customWidth="1"/>
    <col min="2770" max="2770" width="15.28515625" style="6" customWidth="1"/>
    <col min="2771" max="2771" width="14.7109375" style="6" bestFit="1" customWidth="1"/>
    <col min="2772" max="2772" width="17.7109375" style="6" customWidth="1"/>
    <col min="2773" max="2773" width="20.28515625" style="6" bestFit="1" customWidth="1"/>
    <col min="2774" max="2774" width="11.42578125" style="6"/>
    <col min="2775" max="2775" width="18.28515625" style="6" bestFit="1" customWidth="1"/>
    <col min="2776" max="2777" width="11.42578125" style="6"/>
    <col min="2778" max="2778" width="11.7109375" style="6" customWidth="1"/>
    <col min="2779" max="3022" width="11.42578125" style="6"/>
    <col min="3023" max="3023" width="7.7109375" style="6" customWidth="1"/>
    <col min="3024" max="3024" width="5.7109375" style="6" customWidth="1"/>
    <col min="3025" max="3025" width="77.42578125" style="6" customWidth="1"/>
    <col min="3026" max="3026" width="15.28515625" style="6" customWidth="1"/>
    <col min="3027" max="3027" width="14.7109375" style="6" bestFit="1" customWidth="1"/>
    <col min="3028" max="3028" width="17.7109375" style="6" customWidth="1"/>
    <col min="3029" max="3029" width="20.28515625" style="6" bestFit="1" customWidth="1"/>
    <col min="3030" max="3030" width="11.42578125" style="6"/>
    <col min="3031" max="3031" width="18.28515625" style="6" bestFit="1" customWidth="1"/>
    <col min="3032" max="3033" width="11.42578125" style="6"/>
    <col min="3034" max="3034" width="11.7109375" style="6" customWidth="1"/>
    <col min="3035" max="3278" width="11.42578125" style="6"/>
    <col min="3279" max="3279" width="7.7109375" style="6" customWidth="1"/>
    <col min="3280" max="3280" width="5.7109375" style="6" customWidth="1"/>
    <col min="3281" max="3281" width="77.42578125" style="6" customWidth="1"/>
    <col min="3282" max="3282" width="15.28515625" style="6" customWidth="1"/>
    <col min="3283" max="3283" width="14.7109375" style="6" bestFit="1" customWidth="1"/>
    <col min="3284" max="3284" width="17.7109375" style="6" customWidth="1"/>
    <col min="3285" max="3285" width="20.28515625" style="6" bestFit="1" customWidth="1"/>
    <col min="3286" max="3286" width="11.42578125" style="6"/>
    <col min="3287" max="3287" width="18.28515625" style="6" bestFit="1" customWidth="1"/>
    <col min="3288" max="3289" width="11.42578125" style="6"/>
    <col min="3290" max="3290" width="11.7109375" style="6" customWidth="1"/>
    <col min="3291" max="3534" width="11.42578125" style="6"/>
    <col min="3535" max="3535" width="7.7109375" style="6" customWidth="1"/>
    <col min="3536" max="3536" width="5.7109375" style="6" customWidth="1"/>
    <col min="3537" max="3537" width="77.42578125" style="6" customWidth="1"/>
    <col min="3538" max="3538" width="15.28515625" style="6" customWidth="1"/>
    <col min="3539" max="3539" width="14.7109375" style="6" bestFit="1" customWidth="1"/>
    <col min="3540" max="3540" width="17.7109375" style="6" customWidth="1"/>
    <col min="3541" max="3541" width="20.28515625" style="6" bestFit="1" customWidth="1"/>
    <col min="3542" max="3542" width="11.42578125" style="6"/>
    <col min="3543" max="3543" width="18.28515625" style="6" bestFit="1" customWidth="1"/>
    <col min="3544" max="3545" width="11.42578125" style="6"/>
    <col min="3546" max="3546" width="11.7109375" style="6" customWidth="1"/>
    <col min="3547" max="3790" width="11.42578125" style="6"/>
    <col min="3791" max="3791" width="7.7109375" style="6" customWidth="1"/>
    <col min="3792" max="3792" width="5.7109375" style="6" customWidth="1"/>
    <col min="3793" max="3793" width="77.42578125" style="6" customWidth="1"/>
    <col min="3794" max="3794" width="15.28515625" style="6" customWidth="1"/>
    <col min="3795" max="3795" width="14.7109375" style="6" bestFit="1" customWidth="1"/>
    <col min="3796" max="3796" width="17.7109375" style="6" customWidth="1"/>
    <col min="3797" max="3797" width="20.28515625" style="6" bestFit="1" customWidth="1"/>
    <col min="3798" max="3798" width="11.42578125" style="6"/>
    <col min="3799" max="3799" width="18.28515625" style="6" bestFit="1" customWidth="1"/>
    <col min="3800" max="3801" width="11.42578125" style="6"/>
    <col min="3802" max="3802" width="11.7109375" style="6" customWidth="1"/>
    <col min="3803" max="4046" width="11.42578125" style="6"/>
    <col min="4047" max="4047" width="7.7109375" style="6" customWidth="1"/>
    <col min="4048" max="4048" width="5.7109375" style="6" customWidth="1"/>
    <col min="4049" max="4049" width="77.42578125" style="6" customWidth="1"/>
    <col min="4050" max="4050" width="15.28515625" style="6" customWidth="1"/>
    <col min="4051" max="4051" width="14.7109375" style="6" bestFit="1" customWidth="1"/>
    <col min="4052" max="4052" width="17.7109375" style="6" customWidth="1"/>
    <col min="4053" max="4053" width="20.28515625" style="6" bestFit="1" customWidth="1"/>
    <col min="4054" max="4054" width="11.42578125" style="6"/>
    <col min="4055" max="4055" width="18.28515625" style="6" bestFit="1" customWidth="1"/>
    <col min="4056" max="4057" width="11.42578125" style="6"/>
    <col min="4058" max="4058" width="11.7109375" style="6" customWidth="1"/>
    <col min="4059" max="4302" width="11.42578125" style="6"/>
    <col min="4303" max="4303" width="7.7109375" style="6" customWidth="1"/>
    <col min="4304" max="4304" width="5.7109375" style="6" customWidth="1"/>
    <col min="4305" max="4305" width="77.42578125" style="6" customWidth="1"/>
    <col min="4306" max="4306" width="15.28515625" style="6" customWidth="1"/>
    <col min="4307" max="4307" width="14.7109375" style="6" bestFit="1" customWidth="1"/>
    <col min="4308" max="4308" width="17.7109375" style="6" customWidth="1"/>
    <col min="4309" max="4309" width="20.28515625" style="6" bestFit="1" customWidth="1"/>
    <col min="4310" max="4310" width="11.42578125" style="6"/>
    <col min="4311" max="4311" width="18.28515625" style="6" bestFit="1" customWidth="1"/>
    <col min="4312" max="4313" width="11.42578125" style="6"/>
    <col min="4314" max="4314" width="11.7109375" style="6" customWidth="1"/>
    <col min="4315" max="4558" width="11.42578125" style="6"/>
    <col min="4559" max="4559" width="7.7109375" style="6" customWidth="1"/>
    <col min="4560" max="4560" width="5.7109375" style="6" customWidth="1"/>
    <col min="4561" max="4561" width="77.42578125" style="6" customWidth="1"/>
    <col min="4562" max="4562" width="15.28515625" style="6" customWidth="1"/>
    <col min="4563" max="4563" width="14.7109375" style="6" bestFit="1" customWidth="1"/>
    <col min="4564" max="4564" width="17.7109375" style="6" customWidth="1"/>
    <col min="4565" max="4565" width="20.28515625" style="6" bestFit="1" customWidth="1"/>
    <col min="4566" max="4566" width="11.42578125" style="6"/>
    <col min="4567" max="4567" width="18.28515625" style="6" bestFit="1" customWidth="1"/>
    <col min="4568" max="4569" width="11.42578125" style="6"/>
    <col min="4570" max="4570" width="11.7109375" style="6" customWidth="1"/>
    <col min="4571" max="4814" width="11.42578125" style="6"/>
    <col min="4815" max="4815" width="7.7109375" style="6" customWidth="1"/>
    <col min="4816" max="4816" width="5.7109375" style="6" customWidth="1"/>
    <col min="4817" max="4817" width="77.42578125" style="6" customWidth="1"/>
    <col min="4818" max="4818" width="15.28515625" style="6" customWidth="1"/>
    <col min="4819" max="4819" width="14.7109375" style="6" bestFit="1" customWidth="1"/>
    <col min="4820" max="4820" width="17.7109375" style="6" customWidth="1"/>
    <col min="4821" max="4821" width="20.28515625" style="6" bestFit="1" customWidth="1"/>
    <col min="4822" max="4822" width="11.42578125" style="6"/>
    <col min="4823" max="4823" width="18.28515625" style="6" bestFit="1" customWidth="1"/>
    <col min="4824" max="4825" width="11.42578125" style="6"/>
    <col min="4826" max="4826" width="11.7109375" style="6" customWidth="1"/>
    <col min="4827" max="5070" width="11.42578125" style="6"/>
    <col min="5071" max="5071" width="7.7109375" style="6" customWidth="1"/>
    <col min="5072" max="5072" width="5.7109375" style="6" customWidth="1"/>
    <col min="5073" max="5073" width="77.42578125" style="6" customWidth="1"/>
    <col min="5074" max="5074" width="15.28515625" style="6" customWidth="1"/>
    <col min="5075" max="5075" width="14.7109375" style="6" bestFit="1" customWidth="1"/>
    <col min="5076" max="5076" width="17.7109375" style="6" customWidth="1"/>
    <col min="5077" max="5077" width="20.28515625" style="6" bestFit="1" customWidth="1"/>
    <col min="5078" max="5078" width="11.42578125" style="6"/>
    <col min="5079" max="5079" width="18.28515625" style="6" bestFit="1" customWidth="1"/>
    <col min="5080" max="5081" width="11.42578125" style="6"/>
    <col min="5082" max="5082" width="11.7109375" style="6" customWidth="1"/>
    <col min="5083" max="5326" width="11.42578125" style="6"/>
    <col min="5327" max="5327" width="7.7109375" style="6" customWidth="1"/>
    <col min="5328" max="5328" width="5.7109375" style="6" customWidth="1"/>
    <col min="5329" max="5329" width="77.42578125" style="6" customWidth="1"/>
    <col min="5330" max="5330" width="15.28515625" style="6" customWidth="1"/>
    <col min="5331" max="5331" width="14.7109375" style="6" bestFit="1" customWidth="1"/>
    <col min="5332" max="5332" width="17.7109375" style="6" customWidth="1"/>
    <col min="5333" max="5333" width="20.28515625" style="6" bestFit="1" customWidth="1"/>
    <col min="5334" max="5334" width="11.42578125" style="6"/>
    <col min="5335" max="5335" width="18.28515625" style="6" bestFit="1" customWidth="1"/>
    <col min="5336" max="5337" width="11.42578125" style="6"/>
    <col min="5338" max="5338" width="11.7109375" style="6" customWidth="1"/>
    <col min="5339" max="5582" width="11.42578125" style="6"/>
    <col min="5583" max="5583" width="7.7109375" style="6" customWidth="1"/>
    <col min="5584" max="5584" width="5.7109375" style="6" customWidth="1"/>
    <col min="5585" max="5585" width="77.42578125" style="6" customWidth="1"/>
    <col min="5586" max="5586" width="15.28515625" style="6" customWidth="1"/>
    <col min="5587" max="5587" width="14.7109375" style="6" bestFit="1" customWidth="1"/>
    <col min="5588" max="5588" width="17.7109375" style="6" customWidth="1"/>
    <col min="5589" max="5589" width="20.28515625" style="6" bestFit="1" customWidth="1"/>
    <col min="5590" max="5590" width="11.42578125" style="6"/>
    <col min="5591" max="5591" width="18.28515625" style="6" bestFit="1" customWidth="1"/>
    <col min="5592" max="5593" width="11.42578125" style="6"/>
    <col min="5594" max="5594" width="11.7109375" style="6" customWidth="1"/>
    <col min="5595" max="5838" width="11.42578125" style="6"/>
    <col min="5839" max="5839" width="7.7109375" style="6" customWidth="1"/>
    <col min="5840" max="5840" width="5.7109375" style="6" customWidth="1"/>
    <col min="5841" max="5841" width="77.42578125" style="6" customWidth="1"/>
    <col min="5842" max="5842" width="15.28515625" style="6" customWidth="1"/>
    <col min="5843" max="5843" width="14.7109375" style="6" bestFit="1" customWidth="1"/>
    <col min="5844" max="5844" width="17.7109375" style="6" customWidth="1"/>
    <col min="5845" max="5845" width="20.28515625" style="6" bestFit="1" customWidth="1"/>
    <col min="5846" max="5846" width="11.42578125" style="6"/>
    <col min="5847" max="5847" width="18.28515625" style="6" bestFit="1" customWidth="1"/>
    <col min="5848" max="5849" width="11.42578125" style="6"/>
    <col min="5850" max="5850" width="11.7109375" style="6" customWidth="1"/>
    <col min="5851" max="6094" width="11.42578125" style="6"/>
    <col min="6095" max="6095" width="7.7109375" style="6" customWidth="1"/>
    <col min="6096" max="6096" width="5.7109375" style="6" customWidth="1"/>
    <col min="6097" max="6097" width="77.42578125" style="6" customWidth="1"/>
    <col min="6098" max="6098" width="15.28515625" style="6" customWidth="1"/>
    <col min="6099" max="6099" width="14.7109375" style="6" bestFit="1" customWidth="1"/>
    <col min="6100" max="6100" width="17.7109375" style="6" customWidth="1"/>
    <col min="6101" max="6101" width="20.28515625" style="6" bestFit="1" customWidth="1"/>
    <col min="6102" max="6102" width="11.42578125" style="6"/>
    <col min="6103" max="6103" width="18.28515625" style="6" bestFit="1" customWidth="1"/>
    <col min="6104" max="6105" width="11.42578125" style="6"/>
    <col min="6106" max="6106" width="11.7109375" style="6" customWidth="1"/>
    <col min="6107" max="6350" width="11.42578125" style="6"/>
    <col min="6351" max="6351" width="7.7109375" style="6" customWidth="1"/>
    <col min="6352" max="6352" width="5.7109375" style="6" customWidth="1"/>
    <col min="6353" max="6353" width="77.42578125" style="6" customWidth="1"/>
    <col min="6354" max="6354" width="15.28515625" style="6" customWidth="1"/>
    <col min="6355" max="6355" width="14.7109375" style="6" bestFit="1" customWidth="1"/>
    <col min="6356" max="6356" width="17.7109375" style="6" customWidth="1"/>
    <col min="6357" max="6357" width="20.28515625" style="6" bestFit="1" customWidth="1"/>
    <col min="6358" max="6358" width="11.42578125" style="6"/>
    <col min="6359" max="6359" width="18.28515625" style="6" bestFit="1" customWidth="1"/>
    <col min="6360" max="6361" width="11.42578125" style="6"/>
    <col min="6362" max="6362" width="11.7109375" style="6" customWidth="1"/>
    <col min="6363" max="6606" width="11.42578125" style="6"/>
    <col min="6607" max="6607" width="7.7109375" style="6" customWidth="1"/>
    <col min="6608" max="6608" width="5.7109375" style="6" customWidth="1"/>
    <col min="6609" max="6609" width="77.42578125" style="6" customWidth="1"/>
    <col min="6610" max="6610" width="15.28515625" style="6" customWidth="1"/>
    <col min="6611" max="6611" width="14.7109375" style="6" bestFit="1" customWidth="1"/>
    <col min="6612" max="6612" width="17.7109375" style="6" customWidth="1"/>
    <col min="6613" max="6613" width="20.28515625" style="6" bestFit="1" customWidth="1"/>
    <col min="6614" max="6614" width="11.42578125" style="6"/>
    <col min="6615" max="6615" width="18.28515625" style="6" bestFit="1" customWidth="1"/>
    <col min="6616" max="6617" width="11.42578125" style="6"/>
    <col min="6618" max="6618" width="11.7109375" style="6" customWidth="1"/>
    <col min="6619" max="6862" width="11.42578125" style="6"/>
    <col min="6863" max="6863" width="7.7109375" style="6" customWidth="1"/>
    <col min="6864" max="6864" width="5.7109375" style="6" customWidth="1"/>
    <col min="6865" max="6865" width="77.42578125" style="6" customWidth="1"/>
    <col min="6866" max="6866" width="15.28515625" style="6" customWidth="1"/>
    <col min="6867" max="6867" width="14.7109375" style="6" bestFit="1" customWidth="1"/>
    <col min="6868" max="6868" width="17.7109375" style="6" customWidth="1"/>
    <col min="6869" max="6869" width="20.28515625" style="6" bestFit="1" customWidth="1"/>
    <col min="6870" max="6870" width="11.42578125" style="6"/>
    <col min="6871" max="6871" width="18.28515625" style="6" bestFit="1" customWidth="1"/>
    <col min="6872" max="6873" width="11.42578125" style="6"/>
    <col min="6874" max="6874" width="11.7109375" style="6" customWidth="1"/>
    <col min="6875" max="7118" width="11.42578125" style="6"/>
    <col min="7119" max="7119" width="7.7109375" style="6" customWidth="1"/>
    <col min="7120" max="7120" width="5.7109375" style="6" customWidth="1"/>
    <col min="7121" max="7121" width="77.42578125" style="6" customWidth="1"/>
    <col min="7122" max="7122" width="15.28515625" style="6" customWidth="1"/>
    <col min="7123" max="7123" width="14.7109375" style="6" bestFit="1" customWidth="1"/>
    <col min="7124" max="7124" width="17.7109375" style="6" customWidth="1"/>
    <col min="7125" max="7125" width="20.28515625" style="6" bestFit="1" customWidth="1"/>
    <col min="7126" max="7126" width="11.42578125" style="6"/>
    <col min="7127" max="7127" width="18.28515625" style="6" bestFit="1" customWidth="1"/>
    <col min="7128" max="7129" width="11.42578125" style="6"/>
    <col min="7130" max="7130" width="11.7109375" style="6" customWidth="1"/>
    <col min="7131" max="7374" width="11.42578125" style="6"/>
    <col min="7375" max="7375" width="7.7109375" style="6" customWidth="1"/>
    <col min="7376" max="7376" width="5.7109375" style="6" customWidth="1"/>
    <col min="7377" max="7377" width="77.42578125" style="6" customWidth="1"/>
    <col min="7378" max="7378" width="15.28515625" style="6" customWidth="1"/>
    <col min="7379" max="7379" width="14.7109375" style="6" bestFit="1" customWidth="1"/>
    <col min="7380" max="7380" width="17.7109375" style="6" customWidth="1"/>
    <col min="7381" max="7381" width="20.28515625" style="6" bestFit="1" customWidth="1"/>
    <col min="7382" max="7382" width="11.42578125" style="6"/>
    <col min="7383" max="7383" width="18.28515625" style="6" bestFit="1" customWidth="1"/>
    <col min="7384" max="7385" width="11.42578125" style="6"/>
    <col min="7386" max="7386" width="11.7109375" style="6" customWidth="1"/>
    <col min="7387" max="7630" width="11.42578125" style="6"/>
    <col min="7631" max="7631" width="7.7109375" style="6" customWidth="1"/>
    <col min="7632" max="7632" width="5.7109375" style="6" customWidth="1"/>
    <col min="7633" max="7633" width="77.42578125" style="6" customWidth="1"/>
    <col min="7634" max="7634" width="15.28515625" style="6" customWidth="1"/>
    <col min="7635" max="7635" width="14.7109375" style="6" bestFit="1" customWidth="1"/>
    <col min="7636" max="7636" width="17.7109375" style="6" customWidth="1"/>
    <col min="7637" max="7637" width="20.28515625" style="6" bestFit="1" customWidth="1"/>
    <col min="7638" max="7638" width="11.42578125" style="6"/>
    <col min="7639" max="7639" width="18.28515625" style="6" bestFit="1" customWidth="1"/>
    <col min="7640" max="7641" width="11.42578125" style="6"/>
    <col min="7642" max="7642" width="11.7109375" style="6" customWidth="1"/>
    <col min="7643" max="7886" width="11.42578125" style="6"/>
    <col min="7887" max="7887" width="7.7109375" style="6" customWidth="1"/>
    <col min="7888" max="7888" width="5.7109375" style="6" customWidth="1"/>
    <col min="7889" max="7889" width="77.42578125" style="6" customWidth="1"/>
    <col min="7890" max="7890" width="15.28515625" style="6" customWidth="1"/>
    <col min="7891" max="7891" width="14.7109375" style="6" bestFit="1" customWidth="1"/>
    <col min="7892" max="7892" width="17.7109375" style="6" customWidth="1"/>
    <col min="7893" max="7893" width="20.28515625" style="6" bestFit="1" customWidth="1"/>
    <col min="7894" max="7894" width="11.42578125" style="6"/>
    <col min="7895" max="7895" width="18.28515625" style="6" bestFit="1" customWidth="1"/>
    <col min="7896" max="7897" width="11.42578125" style="6"/>
    <col min="7898" max="7898" width="11.7109375" style="6" customWidth="1"/>
    <col min="7899" max="8142" width="11.42578125" style="6"/>
    <col min="8143" max="8143" width="7.7109375" style="6" customWidth="1"/>
    <col min="8144" max="8144" width="5.7109375" style="6" customWidth="1"/>
    <col min="8145" max="8145" width="77.42578125" style="6" customWidth="1"/>
    <col min="8146" max="8146" width="15.28515625" style="6" customWidth="1"/>
    <col min="8147" max="8147" width="14.7109375" style="6" bestFit="1" customWidth="1"/>
    <col min="8148" max="8148" width="17.7109375" style="6" customWidth="1"/>
    <col min="8149" max="8149" width="20.28515625" style="6" bestFit="1" customWidth="1"/>
    <col min="8150" max="8150" width="11.42578125" style="6"/>
    <col min="8151" max="8151" width="18.28515625" style="6" bestFit="1" customWidth="1"/>
    <col min="8152" max="8153" width="11.42578125" style="6"/>
    <col min="8154" max="8154" width="11.7109375" style="6" customWidth="1"/>
    <col min="8155" max="8398" width="11.42578125" style="6"/>
    <col min="8399" max="8399" width="7.7109375" style="6" customWidth="1"/>
    <col min="8400" max="8400" width="5.7109375" style="6" customWidth="1"/>
    <col min="8401" max="8401" width="77.42578125" style="6" customWidth="1"/>
    <col min="8402" max="8402" width="15.28515625" style="6" customWidth="1"/>
    <col min="8403" max="8403" width="14.7109375" style="6" bestFit="1" customWidth="1"/>
    <col min="8404" max="8404" width="17.7109375" style="6" customWidth="1"/>
    <col min="8405" max="8405" width="20.28515625" style="6" bestFit="1" customWidth="1"/>
    <col min="8406" max="8406" width="11.42578125" style="6"/>
    <col min="8407" max="8407" width="18.28515625" style="6" bestFit="1" customWidth="1"/>
    <col min="8408" max="8409" width="11.42578125" style="6"/>
    <col min="8410" max="8410" width="11.7109375" style="6" customWidth="1"/>
    <col min="8411" max="8654" width="11.42578125" style="6"/>
    <col min="8655" max="8655" width="7.7109375" style="6" customWidth="1"/>
    <col min="8656" max="8656" width="5.7109375" style="6" customWidth="1"/>
    <col min="8657" max="8657" width="77.42578125" style="6" customWidth="1"/>
    <col min="8658" max="8658" width="15.28515625" style="6" customWidth="1"/>
    <col min="8659" max="8659" width="14.7109375" style="6" bestFit="1" customWidth="1"/>
    <col min="8660" max="8660" width="17.7109375" style="6" customWidth="1"/>
    <col min="8661" max="8661" width="20.28515625" style="6" bestFit="1" customWidth="1"/>
    <col min="8662" max="8662" width="11.42578125" style="6"/>
    <col min="8663" max="8663" width="18.28515625" style="6" bestFit="1" customWidth="1"/>
    <col min="8664" max="8665" width="11.42578125" style="6"/>
    <col min="8666" max="8666" width="11.7109375" style="6" customWidth="1"/>
    <col min="8667" max="8910" width="11.42578125" style="6"/>
    <col min="8911" max="8911" width="7.7109375" style="6" customWidth="1"/>
    <col min="8912" max="8912" width="5.7109375" style="6" customWidth="1"/>
    <col min="8913" max="8913" width="77.42578125" style="6" customWidth="1"/>
    <col min="8914" max="8914" width="15.28515625" style="6" customWidth="1"/>
    <col min="8915" max="8915" width="14.7109375" style="6" bestFit="1" customWidth="1"/>
    <col min="8916" max="8916" width="17.7109375" style="6" customWidth="1"/>
    <col min="8917" max="8917" width="20.28515625" style="6" bestFit="1" customWidth="1"/>
    <col min="8918" max="8918" width="11.42578125" style="6"/>
    <col min="8919" max="8919" width="18.28515625" style="6" bestFit="1" customWidth="1"/>
    <col min="8920" max="8921" width="11.42578125" style="6"/>
    <col min="8922" max="8922" width="11.7109375" style="6" customWidth="1"/>
    <col min="8923" max="9166" width="11.42578125" style="6"/>
    <col min="9167" max="9167" width="7.7109375" style="6" customWidth="1"/>
    <col min="9168" max="9168" width="5.7109375" style="6" customWidth="1"/>
    <col min="9169" max="9169" width="77.42578125" style="6" customWidth="1"/>
    <col min="9170" max="9170" width="15.28515625" style="6" customWidth="1"/>
    <col min="9171" max="9171" width="14.7109375" style="6" bestFit="1" customWidth="1"/>
    <col min="9172" max="9172" width="17.7109375" style="6" customWidth="1"/>
    <col min="9173" max="9173" width="20.28515625" style="6" bestFit="1" customWidth="1"/>
    <col min="9174" max="9174" width="11.42578125" style="6"/>
    <col min="9175" max="9175" width="18.28515625" style="6" bestFit="1" customWidth="1"/>
    <col min="9176" max="9177" width="11.42578125" style="6"/>
    <col min="9178" max="9178" width="11.7109375" style="6" customWidth="1"/>
    <col min="9179" max="9422" width="11.42578125" style="6"/>
    <col min="9423" max="9423" width="7.7109375" style="6" customWidth="1"/>
    <col min="9424" max="9424" width="5.7109375" style="6" customWidth="1"/>
    <col min="9425" max="9425" width="77.42578125" style="6" customWidth="1"/>
    <col min="9426" max="9426" width="15.28515625" style="6" customWidth="1"/>
    <col min="9427" max="9427" width="14.7109375" style="6" bestFit="1" customWidth="1"/>
    <col min="9428" max="9428" width="17.7109375" style="6" customWidth="1"/>
    <col min="9429" max="9429" width="20.28515625" style="6" bestFit="1" customWidth="1"/>
    <col min="9430" max="9430" width="11.42578125" style="6"/>
    <col min="9431" max="9431" width="18.28515625" style="6" bestFit="1" customWidth="1"/>
    <col min="9432" max="9433" width="11.42578125" style="6"/>
    <col min="9434" max="9434" width="11.7109375" style="6" customWidth="1"/>
    <col min="9435" max="9678" width="11.42578125" style="6"/>
    <col min="9679" max="9679" width="7.7109375" style="6" customWidth="1"/>
    <col min="9680" max="9680" width="5.7109375" style="6" customWidth="1"/>
    <col min="9681" max="9681" width="77.42578125" style="6" customWidth="1"/>
    <col min="9682" max="9682" width="15.28515625" style="6" customWidth="1"/>
    <col min="9683" max="9683" width="14.7109375" style="6" bestFit="1" customWidth="1"/>
    <col min="9684" max="9684" width="17.7109375" style="6" customWidth="1"/>
    <col min="9685" max="9685" width="20.28515625" style="6" bestFit="1" customWidth="1"/>
    <col min="9686" max="9686" width="11.42578125" style="6"/>
    <col min="9687" max="9687" width="18.28515625" style="6" bestFit="1" customWidth="1"/>
    <col min="9688" max="9689" width="11.42578125" style="6"/>
    <col min="9690" max="9690" width="11.7109375" style="6" customWidth="1"/>
    <col min="9691" max="9934" width="11.42578125" style="6"/>
    <col min="9935" max="9935" width="7.7109375" style="6" customWidth="1"/>
    <col min="9936" max="9936" width="5.7109375" style="6" customWidth="1"/>
    <col min="9937" max="9937" width="77.42578125" style="6" customWidth="1"/>
    <col min="9938" max="9938" width="15.28515625" style="6" customWidth="1"/>
    <col min="9939" max="9939" width="14.7109375" style="6" bestFit="1" customWidth="1"/>
    <col min="9940" max="9940" width="17.7109375" style="6" customWidth="1"/>
    <col min="9941" max="9941" width="20.28515625" style="6" bestFit="1" customWidth="1"/>
    <col min="9942" max="9942" width="11.42578125" style="6"/>
    <col min="9943" max="9943" width="18.28515625" style="6" bestFit="1" customWidth="1"/>
    <col min="9944" max="9945" width="11.42578125" style="6"/>
    <col min="9946" max="9946" width="11.7109375" style="6" customWidth="1"/>
    <col min="9947" max="10190" width="11.42578125" style="6"/>
    <col min="10191" max="10191" width="7.7109375" style="6" customWidth="1"/>
    <col min="10192" max="10192" width="5.7109375" style="6" customWidth="1"/>
    <col min="10193" max="10193" width="77.42578125" style="6" customWidth="1"/>
    <col min="10194" max="10194" width="15.28515625" style="6" customWidth="1"/>
    <col min="10195" max="10195" width="14.7109375" style="6" bestFit="1" customWidth="1"/>
    <col min="10196" max="10196" width="17.7109375" style="6" customWidth="1"/>
    <col min="10197" max="10197" width="20.28515625" style="6" bestFit="1" customWidth="1"/>
    <col min="10198" max="10198" width="11.42578125" style="6"/>
    <col min="10199" max="10199" width="18.28515625" style="6" bestFit="1" customWidth="1"/>
    <col min="10200" max="10201" width="11.42578125" style="6"/>
    <col min="10202" max="10202" width="11.7109375" style="6" customWidth="1"/>
    <col min="10203" max="10446" width="11.42578125" style="6"/>
    <col min="10447" max="10447" width="7.7109375" style="6" customWidth="1"/>
    <col min="10448" max="10448" width="5.7109375" style="6" customWidth="1"/>
    <col min="10449" max="10449" width="77.42578125" style="6" customWidth="1"/>
    <col min="10450" max="10450" width="15.28515625" style="6" customWidth="1"/>
    <col min="10451" max="10451" width="14.7109375" style="6" bestFit="1" customWidth="1"/>
    <col min="10452" max="10452" width="17.7109375" style="6" customWidth="1"/>
    <col min="10453" max="10453" width="20.28515625" style="6" bestFit="1" customWidth="1"/>
    <col min="10454" max="10454" width="11.42578125" style="6"/>
    <col min="10455" max="10455" width="18.28515625" style="6" bestFit="1" customWidth="1"/>
    <col min="10456" max="10457" width="11.42578125" style="6"/>
    <col min="10458" max="10458" width="11.7109375" style="6" customWidth="1"/>
    <col min="10459" max="10702" width="11.42578125" style="6"/>
    <col min="10703" max="10703" width="7.7109375" style="6" customWidth="1"/>
    <col min="10704" max="10704" width="5.7109375" style="6" customWidth="1"/>
    <col min="10705" max="10705" width="77.42578125" style="6" customWidth="1"/>
    <col min="10706" max="10706" width="15.28515625" style="6" customWidth="1"/>
    <col min="10707" max="10707" width="14.7109375" style="6" bestFit="1" customWidth="1"/>
    <col min="10708" max="10708" width="17.7109375" style="6" customWidth="1"/>
    <col min="10709" max="10709" width="20.28515625" style="6" bestFit="1" customWidth="1"/>
    <col min="10710" max="10710" width="11.42578125" style="6"/>
    <col min="10711" max="10711" width="18.28515625" style="6" bestFit="1" customWidth="1"/>
    <col min="10712" max="10713" width="11.42578125" style="6"/>
    <col min="10714" max="10714" width="11.7109375" style="6" customWidth="1"/>
    <col min="10715" max="10958" width="11.42578125" style="6"/>
    <col min="10959" max="10959" width="7.7109375" style="6" customWidth="1"/>
    <col min="10960" max="10960" width="5.7109375" style="6" customWidth="1"/>
    <col min="10961" max="10961" width="77.42578125" style="6" customWidth="1"/>
    <col min="10962" max="10962" width="15.28515625" style="6" customWidth="1"/>
    <col min="10963" max="10963" width="14.7109375" style="6" bestFit="1" customWidth="1"/>
    <col min="10964" max="10964" width="17.7109375" style="6" customWidth="1"/>
    <col min="10965" max="10965" width="20.28515625" style="6" bestFit="1" customWidth="1"/>
    <col min="10966" max="10966" width="11.42578125" style="6"/>
    <col min="10967" max="10967" width="18.28515625" style="6" bestFit="1" customWidth="1"/>
    <col min="10968" max="10969" width="11.42578125" style="6"/>
    <col min="10970" max="10970" width="11.7109375" style="6" customWidth="1"/>
    <col min="10971" max="11214" width="11.42578125" style="6"/>
    <col min="11215" max="11215" width="7.7109375" style="6" customWidth="1"/>
    <col min="11216" max="11216" width="5.7109375" style="6" customWidth="1"/>
    <col min="11217" max="11217" width="77.42578125" style="6" customWidth="1"/>
    <col min="11218" max="11218" width="15.28515625" style="6" customWidth="1"/>
    <col min="11219" max="11219" width="14.7109375" style="6" bestFit="1" customWidth="1"/>
    <col min="11220" max="11220" width="17.7109375" style="6" customWidth="1"/>
    <col min="11221" max="11221" width="20.28515625" style="6" bestFit="1" customWidth="1"/>
    <col min="11222" max="11222" width="11.42578125" style="6"/>
    <col min="11223" max="11223" width="18.28515625" style="6" bestFit="1" customWidth="1"/>
    <col min="11224" max="11225" width="11.42578125" style="6"/>
    <col min="11226" max="11226" width="11.7109375" style="6" customWidth="1"/>
    <col min="11227" max="11470" width="11.42578125" style="6"/>
    <col min="11471" max="11471" width="7.7109375" style="6" customWidth="1"/>
    <col min="11472" max="11472" width="5.7109375" style="6" customWidth="1"/>
    <col min="11473" max="11473" width="77.42578125" style="6" customWidth="1"/>
    <col min="11474" max="11474" width="15.28515625" style="6" customWidth="1"/>
    <col min="11475" max="11475" width="14.7109375" style="6" bestFit="1" customWidth="1"/>
    <col min="11476" max="11476" width="17.7109375" style="6" customWidth="1"/>
    <col min="11477" max="11477" width="20.28515625" style="6" bestFit="1" customWidth="1"/>
    <col min="11478" max="11478" width="11.42578125" style="6"/>
    <col min="11479" max="11479" width="18.28515625" style="6" bestFit="1" customWidth="1"/>
    <col min="11480" max="11481" width="11.42578125" style="6"/>
    <col min="11482" max="11482" width="11.7109375" style="6" customWidth="1"/>
    <col min="11483" max="11726" width="11.42578125" style="6"/>
    <col min="11727" max="11727" width="7.7109375" style="6" customWidth="1"/>
    <col min="11728" max="11728" width="5.7109375" style="6" customWidth="1"/>
    <col min="11729" max="11729" width="77.42578125" style="6" customWidth="1"/>
    <col min="11730" max="11730" width="15.28515625" style="6" customWidth="1"/>
    <col min="11731" max="11731" width="14.7109375" style="6" bestFit="1" customWidth="1"/>
    <col min="11732" max="11732" width="17.7109375" style="6" customWidth="1"/>
    <col min="11733" max="11733" width="20.28515625" style="6" bestFit="1" customWidth="1"/>
    <col min="11734" max="11734" width="11.42578125" style="6"/>
    <col min="11735" max="11735" width="18.28515625" style="6" bestFit="1" customWidth="1"/>
    <col min="11736" max="11737" width="11.42578125" style="6"/>
    <col min="11738" max="11738" width="11.7109375" style="6" customWidth="1"/>
    <col min="11739" max="11982" width="11.42578125" style="6"/>
    <col min="11983" max="11983" width="7.7109375" style="6" customWidth="1"/>
    <col min="11984" max="11984" width="5.7109375" style="6" customWidth="1"/>
    <col min="11985" max="11985" width="77.42578125" style="6" customWidth="1"/>
    <col min="11986" max="11986" width="15.28515625" style="6" customWidth="1"/>
    <col min="11987" max="11987" width="14.7109375" style="6" bestFit="1" customWidth="1"/>
    <col min="11988" max="11988" width="17.7109375" style="6" customWidth="1"/>
    <col min="11989" max="11989" width="20.28515625" style="6" bestFit="1" customWidth="1"/>
    <col min="11990" max="11990" width="11.42578125" style="6"/>
    <col min="11991" max="11991" width="18.28515625" style="6" bestFit="1" customWidth="1"/>
    <col min="11992" max="11993" width="11.42578125" style="6"/>
    <col min="11994" max="11994" width="11.7109375" style="6" customWidth="1"/>
    <col min="11995" max="12238" width="11.42578125" style="6"/>
    <col min="12239" max="12239" width="7.7109375" style="6" customWidth="1"/>
    <col min="12240" max="12240" width="5.7109375" style="6" customWidth="1"/>
    <col min="12241" max="12241" width="77.42578125" style="6" customWidth="1"/>
    <col min="12242" max="12242" width="15.28515625" style="6" customWidth="1"/>
    <col min="12243" max="12243" width="14.7109375" style="6" bestFit="1" customWidth="1"/>
    <col min="12244" max="12244" width="17.7109375" style="6" customWidth="1"/>
    <col min="12245" max="12245" width="20.28515625" style="6" bestFit="1" customWidth="1"/>
    <col min="12246" max="12246" width="11.42578125" style="6"/>
    <col min="12247" max="12247" width="18.28515625" style="6" bestFit="1" customWidth="1"/>
    <col min="12248" max="12249" width="11.42578125" style="6"/>
    <col min="12250" max="12250" width="11.7109375" style="6" customWidth="1"/>
    <col min="12251" max="12494" width="11.42578125" style="6"/>
    <col min="12495" max="12495" width="7.7109375" style="6" customWidth="1"/>
    <col min="12496" max="12496" width="5.7109375" style="6" customWidth="1"/>
    <col min="12497" max="12497" width="77.42578125" style="6" customWidth="1"/>
    <col min="12498" max="12498" width="15.28515625" style="6" customWidth="1"/>
    <col min="12499" max="12499" width="14.7109375" style="6" bestFit="1" customWidth="1"/>
    <col min="12500" max="12500" width="17.7109375" style="6" customWidth="1"/>
    <col min="12501" max="12501" width="20.28515625" style="6" bestFit="1" customWidth="1"/>
    <col min="12502" max="12502" width="11.42578125" style="6"/>
    <col min="12503" max="12503" width="18.28515625" style="6" bestFit="1" customWidth="1"/>
    <col min="12504" max="12505" width="11.42578125" style="6"/>
    <col min="12506" max="12506" width="11.7109375" style="6" customWidth="1"/>
    <col min="12507" max="12750" width="11.42578125" style="6"/>
    <col min="12751" max="12751" width="7.7109375" style="6" customWidth="1"/>
    <col min="12752" max="12752" width="5.7109375" style="6" customWidth="1"/>
    <col min="12753" max="12753" width="77.42578125" style="6" customWidth="1"/>
    <col min="12754" max="12754" width="15.28515625" style="6" customWidth="1"/>
    <col min="12755" max="12755" width="14.7109375" style="6" bestFit="1" customWidth="1"/>
    <col min="12756" max="12756" width="17.7109375" style="6" customWidth="1"/>
    <col min="12757" max="12757" width="20.28515625" style="6" bestFit="1" customWidth="1"/>
    <col min="12758" max="12758" width="11.42578125" style="6"/>
    <col min="12759" max="12759" width="18.28515625" style="6" bestFit="1" customWidth="1"/>
    <col min="12760" max="12761" width="11.42578125" style="6"/>
    <col min="12762" max="12762" width="11.7109375" style="6" customWidth="1"/>
    <col min="12763" max="13006" width="11.42578125" style="6"/>
    <col min="13007" max="13007" width="7.7109375" style="6" customWidth="1"/>
    <col min="13008" max="13008" width="5.7109375" style="6" customWidth="1"/>
    <col min="13009" max="13009" width="77.42578125" style="6" customWidth="1"/>
    <col min="13010" max="13010" width="15.28515625" style="6" customWidth="1"/>
    <col min="13011" max="13011" width="14.7109375" style="6" bestFit="1" customWidth="1"/>
    <col min="13012" max="13012" width="17.7109375" style="6" customWidth="1"/>
    <col min="13013" max="13013" width="20.28515625" style="6" bestFit="1" customWidth="1"/>
    <col min="13014" max="13014" width="11.42578125" style="6"/>
    <col min="13015" max="13015" width="18.28515625" style="6" bestFit="1" customWidth="1"/>
    <col min="13016" max="13017" width="11.42578125" style="6"/>
    <col min="13018" max="13018" width="11.7109375" style="6" customWidth="1"/>
    <col min="13019" max="13262" width="11.42578125" style="6"/>
    <col min="13263" max="13263" width="7.7109375" style="6" customWidth="1"/>
    <col min="13264" max="13264" width="5.7109375" style="6" customWidth="1"/>
    <col min="13265" max="13265" width="77.42578125" style="6" customWidth="1"/>
    <col min="13266" max="13266" width="15.28515625" style="6" customWidth="1"/>
    <col min="13267" max="13267" width="14.7109375" style="6" bestFit="1" customWidth="1"/>
    <col min="13268" max="13268" width="17.7109375" style="6" customWidth="1"/>
    <col min="13269" max="13269" width="20.28515625" style="6" bestFit="1" customWidth="1"/>
    <col min="13270" max="13270" width="11.42578125" style="6"/>
    <col min="13271" max="13271" width="18.28515625" style="6" bestFit="1" customWidth="1"/>
    <col min="13272" max="13273" width="11.42578125" style="6"/>
    <col min="13274" max="13274" width="11.7109375" style="6" customWidth="1"/>
    <col min="13275" max="13518" width="11.42578125" style="6"/>
    <col min="13519" max="13519" width="7.7109375" style="6" customWidth="1"/>
    <col min="13520" max="13520" width="5.7109375" style="6" customWidth="1"/>
    <col min="13521" max="13521" width="77.42578125" style="6" customWidth="1"/>
    <col min="13522" max="13522" width="15.28515625" style="6" customWidth="1"/>
    <col min="13523" max="13523" width="14.7109375" style="6" bestFit="1" customWidth="1"/>
    <col min="13524" max="13524" width="17.7109375" style="6" customWidth="1"/>
    <col min="13525" max="13525" width="20.28515625" style="6" bestFit="1" customWidth="1"/>
    <col min="13526" max="13526" width="11.42578125" style="6"/>
    <col min="13527" max="13527" width="18.28515625" style="6" bestFit="1" customWidth="1"/>
    <col min="13528" max="13529" width="11.42578125" style="6"/>
    <col min="13530" max="13530" width="11.7109375" style="6" customWidth="1"/>
    <col min="13531" max="13774" width="11.42578125" style="6"/>
    <col min="13775" max="13775" width="7.7109375" style="6" customWidth="1"/>
    <col min="13776" max="13776" width="5.7109375" style="6" customWidth="1"/>
    <col min="13777" max="13777" width="77.42578125" style="6" customWidth="1"/>
    <col min="13778" max="13778" width="15.28515625" style="6" customWidth="1"/>
    <col min="13779" max="13779" width="14.7109375" style="6" bestFit="1" customWidth="1"/>
    <col min="13780" max="13780" width="17.7109375" style="6" customWidth="1"/>
    <col min="13781" max="13781" width="20.28515625" style="6" bestFit="1" customWidth="1"/>
    <col min="13782" max="13782" width="11.42578125" style="6"/>
    <col min="13783" max="13783" width="18.28515625" style="6" bestFit="1" customWidth="1"/>
    <col min="13784" max="13785" width="11.42578125" style="6"/>
    <col min="13786" max="13786" width="11.7109375" style="6" customWidth="1"/>
    <col min="13787" max="14030" width="11.42578125" style="6"/>
    <col min="14031" max="14031" width="7.7109375" style="6" customWidth="1"/>
    <col min="14032" max="14032" width="5.7109375" style="6" customWidth="1"/>
    <col min="14033" max="14033" width="77.42578125" style="6" customWidth="1"/>
    <col min="14034" max="14034" width="15.28515625" style="6" customWidth="1"/>
    <col min="14035" max="14035" width="14.7109375" style="6" bestFit="1" customWidth="1"/>
    <col min="14036" max="14036" width="17.7109375" style="6" customWidth="1"/>
    <col min="14037" max="14037" width="20.28515625" style="6" bestFit="1" customWidth="1"/>
    <col min="14038" max="14038" width="11.42578125" style="6"/>
    <col min="14039" max="14039" width="18.28515625" style="6" bestFit="1" customWidth="1"/>
    <col min="14040" max="14041" width="11.42578125" style="6"/>
    <col min="14042" max="14042" width="11.7109375" style="6" customWidth="1"/>
    <col min="14043" max="14286" width="11.42578125" style="6"/>
    <col min="14287" max="14287" width="7.7109375" style="6" customWidth="1"/>
    <col min="14288" max="14288" width="5.7109375" style="6" customWidth="1"/>
    <col min="14289" max="14289" width="77.42578125" style="6" customWidth="1"/>
    <col min="14290" max="14290" width="15.28515625" style="6" customWidth="1"/>
    <col min="14291" max="14291" width="14.7109375" style="6" bestFit="1" customWidth="1"/>
    <col min="14292" max="14292" width="17.7109375" style="6" customWidth="1"/>
    <col min="14293" max="14293" width="20.28515625" style="6" bestFit="1" customWidth="1"/>
    <col min="14294" max="14294" width="11.42578125" style="6"/>
    <col min="14295" max="14295" width="18.28515625" style="6" bestFit="1" customWidth="1"/>
    <col min="14296" max="14297" width="11.42578125" style="6"/>
    <col min="14298" max="14298" width="11.7109375" style="6" customWidth="1"/>
    <col min="14299" max="14542" width="11.42578125" style="6"/>
    <col min="14543" max="14543" width="7.7109375" style="6" customWidth="1"/>
    <col min="14544" max="14544" width="5.7109375" style="6" customWidth="1"/>
    <col min="14545" max="14545" width="77.42578125" style="6" customWidth="1"/>
    <col min="14546" max="14546" width="15.28515625" style="6" customWidth="1"/>
    <col min="14547" max="14547" width="14.7109375" style="6" bestFit="1" customWidth="1"/>
    <col min="14548" max="14548" width="17.7109375" style="6" customWidth="1"/>
    <col min="14549" max="14549" width="20.28515625" style="6" bestFit="1" customWidth="1"/>
    <col min="14550" max="14550" width="11.42578125" style="6"/>
    <col min="14551" max="14551" width="18.28515625" style="6" bestFit="1" customWidth="1"/>
    <col min="14552" max="14553" width="11.42578125" style="6"/>
    <col min="14554" max="14554" width="11.7109375" style="6" customWidth="1"/>
    <col min="14555" max="14798" width="11.42578125" style="6"/>
    <col min="14799" max="14799" width="7.7109375" style="6" customWidth="1"/>
    <col min="14800" max="14800" width="5.7109375" style="6" customWidth="1"/>
    <col min="14801" max="14801" width="77.42578125" style="6" customWidth="1"/>
    <col min="14802" max="14802" width="15.28515625" style="6" customWidth="1"/>
    <col min="14803" max="14803" width="14.7109375" style="6" bestFit="1" customWidth="1"/>
    <col min="14804" max="14804" width="17.7109375" style="6" customWidth="1"/>
    <col min="14805" max="14805" width="20.28515625" style="6" bestFit="1" customWidth="1"/>
    <col min="14806" max="14806" width="11.42578125" style="6"/>
    <col min="14807" max="14807" width="18.28515625" style="6" bestFit="1" customWidth="1"/>
    <col min="14808" max="14809" width="11.42578125" style="6"/>
    <col min="14810" max="14810" width="11.7109375" style="6" customWidth="1"/>
    <col min="14811" max="15054" width="11.42578125" style="6"/>
    <col min="15055" max="15055" width="7.7109375" style="6" customWidth="1"/>
    <col min="15056" max="15056" width="5.7109375" style="6" customWidth="1"/>
    <col min="15057" max="15057" width="77.42578125" style="6" customWidth="1"/>
    <col min="15058" max="15058" width="15.28515625" style="6" customWidth="1"/>
    <col min="15059" max="15059" width="14.7109375" style="6" bestFit="1" customWidth="1"/>
    <col min="15060" max="15060" width="17.7109375" style="6" customWidth="1"/>
    <col min="15061" max="15061" width="20.28515625" style="6" bestFit="1" customWidth="1"/>
    <col min="15062" max="15062" width="11.42578125" style="6"/>
    <col min="15063" max="15063" width="18.28515625" style="6" bestFit="1" customWidth="1"/>
    <col min="15064" max="15065" width="11.42578125" style="6"/>
    <col min="15066" max="15066" width="11.7109375" style="6" customWidth="1"/>
    <col min="15067" max="15310" width="11.42578125" style="6"/>
    <col min="15311" max="15311" width="7.7109375" style="6" customWidth="1"/>
    <col min="15312" max="15312" width="5.7109375" style="6" customWidth="1"/>
    <col min="15313" max="15313" width="77.42578125" style="6" customWidth="1"/>
    <col min="15314" max="15314" width="15.28515625" style="6" customWidth="1"/>
    <col min="15315" max="15315" width="14.7109375" style="6" bestFit="1" customWidth="1"/>
    <col min="15316" max="15316" width="17.7109375" style="6" customWidth="1"/>
    <col min="15317" max="15317" width="20.28515625" style="6" bestFit="1" customWidth="1"/>
    <col min="15318" max="15318" width="11.42578125" style="6"/>
    <col min="15319" max="15319" width="18.28515625" style="6" bestFit="1" customWidth="1"/>
    <col min="15320" max="15321" width="11.42578125" style="6"/>
    <col min="15322" max="15322" width="11.7109375" style="6" customWidth="1"/>
    <col min="15323" max="15566" width="11.42578125" style="6"/>
    <col min="15567" max="15567" width="7.7109375" style="6" customWidth="1"/>
    <col min="15568" max="15568" width="5.7109375" style="6" customWidth="1"/>
    <col min="15569" max="15569" width="77.42578125" style="6" customWidth="1"/>
    <col min="15570" max="15570" width="15.28515625" style="6" customWidth="1"/>
    <col min="15571" max="15571" width="14.7109375" style="6" bestFit="1" customWidth="1"/>
    <col min="15572" max="15572" width="17.7109375" style="6" customWidth="1"/>
    <col min="15573" max="15573" width="20.28515625" style="6" bestFit="1" customWidth="1"/>
    <col min="15574" max="15574" width="11.42578125" style="6"/>
    <col min="15575" max="15575" width="18.28515625" style="6" bestFit="1" customWidth="1"/>
    <col min="15576" max="15577" width="11.42578125" style="6"/>
    <col min="15578" max="15578" width="11.7109375" style="6" customWidth="1"/>
    <col min="15579" max="15822" width="11.42578125" style="6"/>
    <col min="15823" max="15823" width="7.7109375" style="6" customWidth="1"/>
    <col min="15824" max="15824" width="5.7109375" style="6" customWidth="1"/>
    <col min="15825" max="15825" width="77.42578125" style="6" customWidth="1"/>
    <col min="15826" max="15826" width="15.28515625" style="6" customWidth="1"/>
    <col min="15827" max="15827" width="14.7109375" style="6" bestFit="1" customWidth="1"/>
    <col min="15828" max="15828" width="17.7109375" style="6" customWidth="1"/>
    <col min="15829" max="15829" width="20.28515625" style="6" bestFit="1" customWidth="1"/>
    <col min="15830" max="15830" width="11.42578125" style="6"/>
    <col min="15831" max="15831" width="18.28515625" style="6" bestFit="1" customWidth="1"/>
    <col min="15832" max="15833" width="11.42578125" style="6"/>
    <col min="15834" max="15834" width="11.7109375" style="6" customWidth="1"/>
    <col min="15835" max="16078" width="11.42578125" style="6"/>
    <col min="16079" max="16079" width="7.7109375" style="6" customWidth="1"/>
    <col min="16080" max="16080" width="5.7109375" style="6" customWidth="1"/>
    <col min="16081" max="16081" width="77.42578125" style="6" customWidth="1"/>
    <col min="16082" max="16082" width="15.28515625" style="6" customWidth="1"/>
    <col min="16083" max="16083" width="14.7109375" style="6" bestFit="1" customWidth="1"/>
    <col min="16084" max="16084" width="17.7109375" style="6" customWidth="1"/>
    <col min="16085" max="16085" width="20.28515625" style="6" bestFit="1" customWidth="1"/>
    <col min="16086" max="16086" width="11.42578125" style="6"/>
    <col min="16087" max="16087" width="18.28515625" style="6" bestFit="1" customWidth="1"/>
    <col min="16088" max="16089" width="11.42578125" style="6"/>
    <col min="16090" max="16090" width="11.7109375" style="6" customWidth="1"/>
    <col min="16091" max="16376" width="11.42578125" style="6"/>
    <col min="16377" max="16377" width="11.42578125" style="6" customWidth="1"/>
    <col min="16378" max="16384" width="11.42578125" style="6"/>
  </cols>
  <sheetData>
    <row r="1" spans="2:15" ht="23.25" customHeight="1" x14ac:dyDescent="0.25"/>
    <row r="2" spans="2:15" ht="45.6" customHeight="1" thickBot="1" x14ac:dyDescent="0.3"/>
    <row r="3" spans="2:15" ht="24" customHeight="1" x14ac:dyDescent="0.25">
      <c r="B3" s="7"/>
      <c r="C3" s="8"/>
      <c r="D3" s="9"/>
      <c r="E3" s="10"/>
      <c r="F3" s="11"/>
      <c r="G3" s="12"/>
      <c r="H3" s="12"/>
      <c r="I3" s="12"/>
      <c r="J3" s="12"/>
      <c r="K3" s="12"/>
      <c r="L3" s="12"/>
      <c r="M3" s="13"/>
    </row>
    <row r="4" spans="2:15" ht="24" customHeight="1" x14ac:dyDescent="0.25">
      <c r="B4" s="14"/>
      <c r="F4" s="15"/>
      <c r="M4" s="16"/>
    </row>
    <row r="5" spans="2:15" ht="33" customHeight="1" x14ac:dyDescent="0.2">
      <c r="B5" s="17"/>
      <c r="C5" s="190"/>
      <c r="D5" s="190"/>
      <c r="E5" s="190"/>
      <c r="F5" s="18"/>
      <c r="G5" s="190"/>
      <c r="H5" s="190"/>
      <c r="I5" s="190"/>
      <c r="J5" s="190"/>
      <c r="K5" s="190"/>
      <c r="L5" s="190"/>
      <c r="M5" s="19"/>
    </row>
    <row r="6" spans="2:15" ht="36" customHeight="1" x14ac:dyDescent="0.2">
      <c r="B6" s="17"/>
      <c r="C6" s="190"/>
      <c r="D6" s="190"/>
      <c r="E6" s="190"/>
      <c r="F6" s="18"/>
      <c r="G6" s="190"/>
      <c r="H6" s="190"/>
      <c r="I6" s="190"/>
      <c r="J6" s="190"/>
      <c r="K6" s="190"/>
      <c r="L6" s="190"/>
      <c r="M6" s="19"/>
    </row>
    <row r="7" spans="2:15" ht="21.75" customHeight="1" thickBot="1" x14ac:dyDescent="0.25"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8"/>
      <c r="N7" s="20"/>
      <c r="O7" s="20"/>
    </row>
    <row r="8" spans="2:15" ht="24" customHeight="1" thickBot="1" x14ac:dyDescent="0.25">
      <c r="B8" s="199" t="s">
        <v>164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</row>
    <row r="9" spans="2:15" ht="8.1" customHeight="1" thickBot="1" x14ac:dyDescent="0.25">
      <c r="B9" s="21"/>
      <c r="C9" s="22"/>
      <c r="D9" s="22"/>
      <c r="E9" s="10"/>
      <c r="F9" s="23"/>
      <c r="G9" s="22"/>
      <c r="H9" s="22"/>
      <c r="I9" s="22"/>
      <c r="J9" s="22"/>
      <c r="K9" s="22"/>
      <c r="L9" s="22"/>
      <c r="M9" s="24"/>
    </row>
    <row r="10" spans="2:15" ht="54" customHeight="1" thickBot="1" x14ac:dyDescent="0.25">
      <c r="B10" s="202" t="s">
        <v>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</row>
    <row r="11" spans="2:15" ht="9" customHeight="1" thickBot="1" x14ac:dyDescent="0.25">
      <c r="B11" s="25" t="s">
        <v>1</v>
      </c>
      <c r="C11" s="26"/>
      <c r="D11" s="26"/>
      <c r="E11" s="27"/>
      <c r="F11" s="28"/>
      <c r="G11" s="26"/>
      <c r="H11" s="26"/>
      <c r="I11" s="26"/>
      <c r="J11" s="26"/>
      <c r="K11" s="26"/>
      <c r="L11" s="26"/>
      <c r="M11" s="29"/>
    </row>
    <row r="12" spans="2:15" ht="32.25" thickBot="1" x14ac:dyDescent="0.25">
      <c r="B12" s="30" t="s">
        <v>2</v>
      </c>
      <c r="C12" s="31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8</v>
      </c>
      <c r="I12" s="32" t="s">
        <v>9</v>
      </c>
      <c r="J12" s="32" t="s">
        <v>10</v>
      </c>
      <c r="K12" s="32" t="s">
        <v>11</v>
      </c>
      <c r="L12" s="32" t="s">
        <v>12</v>
      </c>
      <c r="M12" s="33" t="s">
        <v>13</v>
      </c>
    </row>
    <row r="13" spans="2:15" ht="22.5" customHeight="1" x14ac:dyDescent="0.2">
      <c r="B13" s="181"/>
      <c r="C13" s="182" t="s">
        <v>14</v>
      </c>
      <c r="D13" s="35" t="s">
        <v>15</v>
      </c>
      <c r="E13" s="183"/>
      <c r="F13" s="184"/>
      <c r="G13" s="185"/>
      <c r="H13" s="185"/>
      <c r="I13" s="186">
        <f>SUM(H14:H15)</f>
        <v>0</v>
      </c>
      <c r="J13" s="187"/>
      <c r="K13" s="186"/>
      <c r="L13" s="187">
        <f>SUM(K14:K15)</f>
        <v>0</v>
      </c>
      <c r="M13" s="188"/>
    </row>
    <row r="14" spans="2:15" ht="22.5" customHeight="1" x14ac:dyDescent="0.2">
      <c r="B14" s="43" t="s">
        <v>16</v>
      </c>
      <c r="C14" s="44" t="s">
        <v>17</v>
      </c>
      <c r="D14" s="45" t="s">
        <v>144</v>
      </c>
      <c r="E14" s="46" t="s">
        <v>18</v>
      </c>
      <c r="F14" s="47">
        <v>1</v>
      </c>
      <c r="G14" s="48">
        <v>0</v>
      </c>
      <c r="H14" s="48">
        <f>+F14*G14</f>
        <v>0</v>
      </c>
      <c r="I14" s="49"/>
      <c r="J14" s="49"/>
      <c r="K14" s="49"/>
      <c r="L14" s="49"/>
      <c r="M14" s="50"/>
    </row>
    <row r="15" spans="2:15" ht="22.5" customHeight="1" x14ac:dyDescent="0.2">
      <c r="B15" s="43" t="s">
        <v>16</v>
      </c>
      <c r="C15" s="44" t="s">
        <v>19</v>
      </c>
      <c r="D15" s="45" t="s">
        <v>143</v>
      </c>
      <c r="E15" s="46" t="s">
        <v>18</v>
      </c>
      <c r="F15" s="47">
        <v>1</v>
      </c>
      <c r="G15" s="48">
        <v>0</v>
      </c>
      <c r="H15" s="48">
        <f>+F15*G15</f>
        <v>0</v>
      </c>
      <c r="I15" s="49"/>
      <c r="J15" s="49"/>
      <c r="K15" s="49"/>
      <c r="L15" s="49"/>
      <c r="M15" s="50"/>
    </row>
    <row r="16" spans="2:15" ht="22.5" customHeight="1" x14ac:dyDescent="0.2">
      <c r="B16" s="34"/>
      <c r="C16" s="51" t="s">
        <v>20</v>
      </c>
      <c r="D16" s="52" t="s">
        <v>21</v>
      </c>
      <c r="E16" s="36"/>
      <c r="F16" s="37"/>
      <c r="G16" s="38"/>
      <c r="H16" s="38"/>
      <c r="I16" s="39">
        <f>SUM(H17:H21)</f>
        <v>0</v>
      </c>
      <c r="J16" s="40"/>
      <c r="K16" s="39"/>
      <c r="L16" s="41">
        <f>SUM(K17:K21)</f>
        <v>0</v>
      </c>
      <c r="M16" s="42"/>
    </row>
    <row r="17" spans="2:15" ht="22.5" customHeight="1" x14ac:dyDescent="0.2">
      <c r="B17" s="53" t="s">
        <v>16</v>
      </c>
      <c r="C17" s="54" t="s">
        <v>22</v>
      </c>
      <c r="D17" s="55" t="s">
        <v>23</v>
      </c>
      <c r="E17" s="56" t="s">
        <v>18</v>
      </c>
      <c r="F17" s="57">
        <v>1</v>
      </c>
      <c r="G17" s="58">
        <v>0</v>
      </c>
      <c r="H17" s="58">
        <f>F17*G17</f>
        <v>0</v>
      </c>
      <c r="I17" s="49"/>
      <c r="J17" s="49"/>
      <c r="K17" s="49"/>
      <c r="L17" s="49"/>
      <c r="M17" s="59"/>
    </row>
    <row r="18" spans="2:15" ht="22.5" customHeight="1" x14ac:dyDescent="0.2">
      <c r="B18" s="43"/>
      <c r="C18" s="54" t="s">
        <v>24</v>
      </c>
      <c r="D18" s="45" t="s">
        <v>25</v>
      </c>
      <c r="E18" s="46"/>
      <c r="F18" s="47"/>
      <c r="G18" s="46"/>
      <c r="H18" s="48"/>
      <c r="I18" s="49"/>
      <c r="J18" s="49"/>
      <c r="K18" s="49"/>
      <c r="L18" s="49"/>
      <c r="M18" s="50"/>
    </row>
    <row r="19" spans="2:15" ht="22.5" customHeight="1" x14ac:dyDescent="0.2">
      <c r="B19" s="60" t="s">
        <v>16</v>
      </c>
      <c r="C19" s="61" t="s">
        <v>26</v>
      </c>
      <c r="D19" s="62" t="s">
        <v>27</v>
      </c>
      <c r="E19" s="63" t="s">
        <v>18</v>
      </c>
      <c r="F19" s="64">
        <v>1</v>
      </c>
      <c r="G19" s="173">
        <v>0</v>
      </c>
      <c r="H19" s="173">
        <f>F19*G19</f>
        <v>0</v>
      </c>
      <c r="I19" s="65"/>
      <c r="J19" s="65"/>
      <c r="K19" s="65"/>
      <c r="L19" s="65"/>
      <c r="M19" s="66"/>
    </row>
    <row r="20" spans="2:15" ht="22.5" customHeight="1" x14ac:dyDescent="0.2">
      <c r="B20" s="60" t="s">
        <v>16</v>
      </c>
      <c r="C20" s="61" t="s">
        <v>28</v>
      </c>
      <c r="D20" s="189" t="s">
        <v>145</v>
      </c>
      <c r="E20" s="63" t="s">
        <v>18</v>
      </c>
      <c r="F20" s="64">
        <v>1</v>
      </c>
      <c r="G20" s="173">
        <v>0</v>
      </c>
      <c r="H20" s="173">
        <f>F20*G20</f>
        <v>0</v>
      </c>
      <c r="I20" s="65"/>
      <c r="J20" s="65"/>
      <c r="K20" s="65"/>
      <c r="L20" s="65"/>
      <c r="M20" s="66"/>
    </row>
    <row r="21" spans="2:15" ht="22.5" customHeight="1" x14ac:dyDescent="0.2">
      <c r="B21" s="43" t="s">
        <v>16</v>
      </c>
      <c r="C21" s="54" t="s">
        <v>29</v>
      </c>
      <c r="D21" s="45" t="s">
        <v>30</v>
      </c>
      <c r="E21" s="46" t="s">
        <v>31</v>
      </c>
      <c r="F21" s="47">
        <f>+F26+F49</f>
        <v>650</v>
      </c>
      <c r="G21" s="48">
        <v>0</v>
      </c>
      <c r="H21" s="48">
        <f>F21*G21</f>
        <v>0</v>
      </c>
      <c r="I21" s="49"/>
      <c r="J21" s="49"/>
      <c r="K21" s="49"/>
      <c r="L21" s="49"/>
      <c r="M21" s="50"/>
    </row>
    <row r="22" spans="2:15" ht="22.5" customHeight="1" x14ac:dyDescent="0.2">
      <c r="B22" s="34"/>
      <c r="C22" s="51" t="s">
        <v>32</v>
      </c>
      <c r="D22" s="52" t="s">
        <v>146</v>
      </c>
      <c r="E22" s="36"/>
      <c r="F22" s="37"/>
      <c r="G22" s="38"/>
      <c r="H22" s="38"/>
      <c r="I22" s="39">
        <f>SUM(H23:H47)</f>
        <v>0</v>
      </c>
      <c r="J22" s="40"/>
      <c r="K22" s="39"/>
      <c r="L22" s="41">
        <f>SUM(K23:K47)</f>
        <v>0</v>
      </c>
      <c r="M22" s="42"/>
    </row>
    <row r="23" spans="2:15" ht="22.5" customHeight="1" x14ac:dyDescent="0.2">
      <c r="B23" s="43"/>
      <c r="C23" s="54" t="s">
        <v>33</v>
      </c>
      <c r="D23" s="45" t="s">
        <v>34</v>
      </c>
      <c r="E23" s="46"/>
      <c r="F23" s="47"/>
      <c r="G23" s="48"/>
      <c r="H23" s="48"/>
      <c r="I23" s="49"/>
      <c r="J23" s="49"/>
      <c r="K23" s="49"/>
      <c r="L23" s="49"/>
      <c r="M23" s="50"/>
    </row>
    <row r="24" spans="2:15" ht="22.5" customHeight="1" x14ac:dyDescent="0.2">
      <c r="B24" s="60" t="s">
        <v>35</v>
      </c>
      <c r="C24" s="67" t="s">
        <v>36</v>
      </c>
      <c r="D24" s="68" t="s">
        <v>37</v>
      </c>
      <c r="E24" s="63" t="s">
        <v>38</v>
      </c>
      <c r="F24" s="64">
        <f>+(F26)*0.3*4.5</f>
        <v>405</v>
      </c>
      <c r="G24" s="173">
        <v>0</v>
      </c>
      <c r="H24" s="173">
        <f>F24*G24</f>
        <v>0</v>
      </c>
      <c r="I24" s="69"/>
      <c r="J24" s="69"/>
      <c r="K24" s="69"/>
      <c r="L24" s="69"/>
      <c r="M24" s="66"/>
    </row>
    <row r="25" spans="2:15" ht="22.5" customHeight="1" x14ac:dyDescent="0.2">
      <c r="B25" s="60" t="s">
        <v>35</v>
      </c>
      <c r="C25" s="67" t="s">
        <v>39</v>
      </c>
      <c r="D25" s="68" t="s">
        <v>40</v>
      </c>
      <c r="E25" s="63" t="s">
        <v>38</v>
      </c>
      <c r="F25" s="64">
        <f>F31*0.3*4.5</f>
        <v>405</v>
      </c>
      <c r="G25" s="173">
        <v>0</v>
      </c>
      <c r="H25" s="173">
        <f>F25*G25</f>
        <v>0</v>
      </c>
      <c r="I25" s="69"/>
      <c r="J25" s="69"/>
      <c r="K25" s="69"/>
      <c r="L25" s="69"/>
      <c r="M25" s="66"/>
    </row>
    <row r="26" spans="2:15" ht="22.5" customHeight="1" x14ac:dyDescent="0.2">
      <c r="B26" s="43" t="s">
        <v>16</v>
      </c>
      <c r="C26" s="44" t="s">
        <v>41</v>
      </c>
      <c r="D26" s="45" t="s">
        <v>42</v>
      </c>
      <c r="E26" s="46" t="s">
        <v>31</v>
      </c>
      <c r="F26" s="47">
        <v>300</v>
      </c>
      <c r="G26" s="48">
        <v>0</v>
      </c>
      <c r="H26" s="70">
        <f t="shared" ref="H26" si="0">F26*G26</f>
        <v>0</v>
      </c>
      <c r="I26" s="49"/>
      <c r="J26" s="49"/>
      <c r="K26" s="49"/>
      <c r="L26" s="49"/>
      <c r="M26" s="50"/>
      <c r="O26" s="71"/>
    </row>
    <row r="27" spans="2:15" ht="22.5" customHeight="1" x14ac:dyDescent="0.2">
      <c r="B27" s="43"/>
      <c r="C27" s="44" t="s">
        <v>43</v>
      </c>
      <c r="D27" s="45" t="s">
        <v>44</v>
      </c>
      <c r="E27" s="46"/>
      <c r="F27" s="47"/>
      <c r="G27" s="48"/>
      <c r="H27" s="70"/>
      <c r="I27" s="49"/>
      <c r="J27" s="49"/>
      <c r="K27" s="49"/>
      <c r="L27" s="49"/>
      <c r="M27" s="50"/>
      <c r="O27" s="71"/>
    </row>
    <row r="28" spans="2:15" ht="22.5" customHeight="1" x14ac:dyDescent="0.2">
      <c r="B28" s="60" t="s">
        <v>16</v>
      </c>
      <c r="C28" s="67" t="s">
        <v>45</v>
      </c>
      <c r="D28" s="62" t="s">
        <v>46</v>
      </c>
      <c r="E28" s="63" t="s">
        <v>47</v>
      </c>
      <c r="F28" s="64">
        <v>1</v>
      </c>
      <c r="G28" s="174">
        <v>0</v>
      </c>
      <c r="H28" s="174">
        <f>+F28*G28</f>
        <v>0</v>
      </c>
      <c r="I28" s="65"/>
      <c r="J28" s="65"/>
      <c r="K28" s="65"/>
      <c r="L28" s="65"/>
      <c r="M28" s="66"/>
      <c r="O28" s="71"/>
    </row>
    <row r="29" spans="2:15" ht="22.5" customHeight="1" x14ac:dyDescent="0.2">
      <c r="B29" s="60" t="s">
        <v>16</v>
      </c>
      <c r="C29" s="67" t="s">
        <v>48</v>
      </c>
      <c r="D29" s="62" t="s">
        <v>49</v>
      </c>
      <c r="E29" s="63" t="s">
        <v>47</v>
      </c>
      <c r="F29" s="64">
        <v>1</v>
      </c>
      <c r="G29" s="174">
        <v>0</v>
      </c>
      <c r="H29" s="174">
        <f>+F29*G29</f>
        <v>0</v>
      </c>
      <c r="I29" s="65"/>
      <c r="J29" s="65"/>
      <c r="K29" s="65"/>
      <c r="L29" s="65"/>
      <c r="M29" s="66"/>
      <c r="O29" s="71"/>
    </row>
    <row r="30" spans="2:15" ht="19.5" customHeight="1" x14ac:dyDescent="0.2">
      <c r="B30" s="43" t="s">
        <v>16</v>
      </c>
      <c r="C30" s="44" t="s">
        <v>50</v>
      </c>
      <c r="D30" s="45" t="s">
        <v>51</v>
      </c>
      <c r="E30" s="46" t="s">
        <v>31</v>
      </c>
      <c r="F30" s="47">
        <f>+F26</f>
        <v>300</v>
      </c>
      <c r="G30" s="48">
        <v>0</v>
      </c>
      <c r="H30" s="48">
        <f t="shared" ref="H30" si="1">F30*G30</f>
        <v>0</v>
      </c>
      <c r="I30" s="49"/>
      <c r="J30" s="49"/>
      <c r="K30" s="49"/>
      <c r="L30" s="49"/>
      <c r="M30" s="50"/>
      <c r="O30" s="72"/>
    </row>
    <row r="31" spans="2:15" ht="22.5" customHeight="1" x14ac:dyDescent="0.2">
      <c r="B31" s="43" t="s">
        <v>16</v>
      </c>
      <c r="C31" s="44" t="s">
        <v>52</v>
      </c>
      <c r="D31" s="45" t="s">
        <v>53</v>
      </c>
      <c r="E31" s="46" t="s">
        <v>31</v>
      </c>
      <c r="F31" s="47">
        <f>+F30</f>
        <v>300</v>
      </c>
      <c r="G31" s="48">
        <v>0</v>
      </c>
      <c r="H31" s="48">
        <f>F31*G31</f>
        <v>0</v>
      </c>
      <c r="I31" s="49"/>
      <c r="J31" s="49"/>
      <c r="K31" s="49"/>
      <c r="L31" s="49"/>
      <c r="M31" s="50"/>
      <c r="O31" s="71"/>
    </row>
    <row r="32" spans="2:15" ht="22.5" customHeight="1" x14ac:dyDescent="0.2">
      <c r="B32" s="43"/>
      <c r="C32" s="44" t="s">
        <v>54</v>
      </c>
      <c r="D32" s="45" t="s">
        <v>55</v>
      </c>
      <c r="E32" s="46"/>
      <c r="F32" s="47"/>
      <c r="G32" s="48"/>
      <c r="H32" s="48"/>
      <c r="I32" s="49"/>
      <c r="J32" s="49"/>
      <c r="K32" s="49"/>
      <c r="L32" s="49"/>
      <c r="M32" s="50"/>
      <c r="O32" s="71"/>
    </row>
    <row r="33" spans="2:15" ht="22.5" customHeight="1" x14ac:dyDescent="0.2">
      <c r="B33" s="60" t="s">
        <v>56</v>
      </c>
      <c r="C33" s="67" t="s">
        <v>57</v>
      </c>
      <c r="D33" s="62" t="s">
        <v>58</v>
      </c>
      <c r="E33" s="63" t="s">
        <v>47</v>
      </c>
      <c r="F33" s="64">
        <v>1</v>
      </c>
      <c r="G33" s="175">
        <v>0</v>
      </c>
      <c r="H33" s="173">
        <f>+F33*G33</f>
        <v>0</v>
      </c>
      <c r="I33" s="69"/>
      <c r="J33" s="69"/>
      <c r="K33" s="69"/>
      <c r="L33" s="69"/>
      <c r="M33" s="66"/>
      <c r="O33" s="71"/>
    </row>
    <row r="34" spans="2:15" ht="22.5" customHeight="1" x14ac:dyDescent="0.2">
      <c r="B34" s="60" t="s">
        <v>56</v>
      </c>
      <c r="C34" s="67" t="s">
        <v>59</v>
      </c>
      <c r="D34" s="62" t="s">
        <v>111</v>
      </c>
      <c r="E34" s="63" t="s">
        <v>47</v>
      </c>
      <c r="F34" s="64">
        <v>1</v>
      </c>
      <c r="G34" s="173">
        <v>0</v>
      </c>
      <c r="H34" s="173">
        <f t="shared" ref="H34:H35" si="2">+F34*G34</f>
        <v>0</v>
      </c>
      <c r="I34" s="69"/>
      <c r="J34" s="69"/>
      <c r="K34" s="69"/>
      <c r="L34" s="69"/>
      <c r="M34" s="66"/>
      <c r="O34" s="71"/>
    </row>
    <row r="35" spans="2:15" ht="22.5" customHeight="1" x14ac:dyDescent="0.2">
      <c r="B35" s="60" t="s">
        <v>56</v>
      </c>
      <c r="C35" s="67" t="s">
        <v>60</v>
      </c>
      <c r="D35" s="62" t="s">
        <v>61</v>
      </c>
      <c r="E35" s="63" t="s">
        <v>47</v>
      </c>
      <c r="F35" s="64">
        <v>1</v>
      </c>
      <c r="G35" s="173">
        <v>0</v>
      </c>
      <c r="H35" s="173">
        <f t="shared" si="2"/>
        <v>0</v>
      </c>
      <c r="I35" s="69"/>
      <c r="J35" s="69"/>
      <c r="K35" s="69"/>
      <c r="L35" s="69"/>
      <c r="M35" s="66"/>
      <c r="O35" s="71"/>
    </row>
    <row r="36" spans="2:15" ht="22.5" customHeight="1" x14ac:dyDescent="0.2">
      <c r="B36" s="43" t="s">
        <v>35</v>
      </c>
      <c r="C36" s="44" t="s">
        <v>62</v>
      </c>
      <c r="D36" s="45" t="s">
        <v>63</v>
      </c>
      <c r="E36" s="46" t="s">
        <v>31</v>
      </c>
      <c r="F36" s="47">
        <v>700</v>
      </c>
      <c r="G36" s="48">
        <v>0</v>
      </c>
      <c r="H36" s="48">
        <f>F36*G36</f>
        <v>0</v>
      </c>
      <c r="I36" s="49"/>
      <c r="J36" s="49"/>
      <c r="K36" s="49"/>
      <c r="L36" s="49"/>
      <c r="M36" s="50"/>
      <c r="O36" s="71"/>
    </row>
    <row r="37" spans="2:15" ht="22.5" customHeight="1" x14ac:dyDescent="0.2">
      <c r="B37" s="43" t="s">
        <v>35</v>
      </c>
      <c r="C37" s="44" t="s">
        <v>64</v>
      </c>
      <c r="D37" s="45" t="s">
        <v>65</v>
      </c>
      <c r="E37" s="46" t="s">
        <v>47</v>
      </c>
      <c r="F37" s="47">
        <f>ROUNDUP((F31)/25*2+2+F33*6*2+F34*6+F35*4,0)</f>
        <v>48</v>
      </c>
      <c r="G37" s="48">
        <v>0</v>
      </c>
      <c r="H37" s="48">
        <f>F37*G37</f>
        <v>0</v>
      </c>
      <c r="I37" s="49"/>
      <c r="J37" s="49"/>
      <c r="K37" s="49"/>
      <c r="L37" s="49"/>
      <c r="M37" s="50"/>
      <c r="O37" s="71"/>
    </row>
    <row r="38" spans="2:15" ht="22.5" customHeight="1" x14ac:dyDescent="0.2">
      <c r="B38" s="43" t="s">
        <v>16</v>
      </c>
      <c r="C38" s="44" t="s">
        <v>66</v>
      </c>
      <c r="D38" s="45" t="s">
        <v>67</v>
      </c>
      <c r="E38" s="46" t="s">
        <v>31</v>
      </c>
      <c r="F38" s="47">
        <f>2*(400+150*2)</f>
        <v>1400</v>
      </c>
      <c r="G38" s="48">
        <v>0</v>
      </c>
      <c r="H38" s="48">
        <f>F38*G38</f>
        <v>0</v>
      </c>
      <c r="I38" s="49"/>
      <c r="J38" s="49"/>
      <c r="K38" s="49"/>
      <c r="L38" s="49"/>
      <c r="M38" s="50"/>
      <c r="O38" s="71"/>
    </row>
    <row r="39" spans="2:15" ht="22.5" customHeight="1" x14ac:dyDescent="0.2">
      <c r="B39" s="43" t="s">
        <v>35</v>
      </c>
      <c r="C39" s="44" t="s">
        <v>68</v>
      </c>
      <c r="D39" s="45" t="s">
        <v>69</v>
      </c>
      <c r="E39" s="46" t="s">
        <v>31</v>
      </c>
      <c r="F39" s="47">
        <f>+F38</f>
        <v>1400</v>
      </c>
      <c r="G39" s="48">
        <v>0</v>
      </c>
      <c r="H39" s="48">
        <f>F39*G39</f>
        <v>0</v>
      </c>
      <c r="I39" s="49"/>
      <c r="J39" s="49"/>
      <c r="K39" s="49"/>
      <c r="L39" s="49"/>
      <c r="M39" s="50"/>
      <c r="O39" s="71"/>
    </row>
    <row r="40" spans="2:15" ht="22.5" customHeight="1" x14ac:dyDescent="0.2">
      <c r="B40" s="43"/>
      <c r="C40" s="44" t="s">
        <v>70</v>
      </c>
      <c r="D40" s="45" t="s">
        <v>147</v>
      </c>
      <c r="E40" s="46"/>
      <c r="F40" s="47"/>
      <c r="G40" s="48"/>
      <c r="H40" s="48"/>
      <c r="I40" s="49"/>
      <c r="J40" s="49"/>
      <c r="K40" s="49"/>
      <c r="L40" s="49"/>
      <c r="M40" s="50"/>
      <c r="O40" s="71"/>
    </row>
    <row r="41" spans="2:15" ht="22.5" customHeight="1" x14ac:dyDescent="0.2">
      <c r="B41" s="60" t="s">
        <v>16</v>
      </c>
      <c r="C41" s="67" t="s">
        <v>71</v>
      </c>
      <c r="D41" s="62" t="s">
        <v>165</v>
      </c>
      <c r="E41" s="63" t="s">
        <v>18</v>
      </c>
      <c r="F41" s="176">
        <v>1</v>
      </c>
      <c r="G41" s="173">
        <v>0</v>
      </c>
      <c r="H41" s="177">
        <f t="shared" ref="H41:H42" si="3">+F41*G41</f>
        <v>0</v>
      </c>
      <c r="I41" s="69"/>
      <c r="J41" s="69"/>
      <c r="K41" s="69"/>
      <c r="L41" s="69"/>
      <c r="M41" s="66"/>
      <c r="O41" s="71"/>
    </row>
    <row r="42" spans="2:15" ht="22.5" customHeight="1" x14ac:dyDescent="0.2">
      <c r="B42" s="60" t="s">
        <v>16</v>
      </c>
      <c r="C42" s="67" t="s">
        <v>72</v>
      </c>
      <c r="D42" s="62" t="s">
        <v>73</v>
      </c>
      <c r="E42" s="63" t="s">
        <v>18</v>
      </c>
      <c r="F42" s="176">
        <v>1</v>
      </c>
      <c r="G42" s="173">
        <v>0</v>
      </c>
      <c r="H42" s="177">
        <f t="shared" si="3"/>
        <v>0</v>
      </c>
      <c r="I42" s="69"/>
      <c r="J42" s="69"/>
      <c r="K42" s="69"/>
      <c r="L42" s="69"/>
      <c r="M42" s="66"/>
      <c r="O42" s="71"/>
    </row>
    <row r="43" spans="2:15" ht="22.5" customHeight="1" x14ac:dyDescent="0.2">
      <c r="B43" s="60" t="s">
        <v>16</v>
      </c>
      <c r="C43" s="67" t="s">
        <v>74</v>
      </c>
      <c r="D43" s="62" t="s">
        <v>168</v>
      </c>
      <c r="E43" s="63" t="s">
        <v>18</v>
      </c>
      <c r="F43" s="176">
        <v>1</v>
      </c>
      <c r="G43" s="173">
        <v>0</v>
      </c>
      <c r="H43" s="177">
        <f>+F43*G43</f>
        <v>0</v>
      </c>
      <c r="I43" s="69"/>
      <c r="J43" s="69"/>
      <c r="K43" s="69"/>
      <c r="L43" s="69"/>
      <c r="M43" s="66"/>
      <c r="O43" s="71"/>
    </row>
    <row r="44" spans="2:15" ht="22.5" customHeight="1" x14ac:dyDescent="0.2">
      <c r="B44" s="43" t="s">
        <v>16</v>
      </c>
      <c r="C44" s="44" t="s">
        <v>75</v>
      </c>
      <c r="D44" s="45" t="s">
        <v>76</v>
      </c>
      <c r="E44" s="46" t="s">
        <v>47</v>
      </c>
      <c r="F44" s="47">
        <v>1</v>
      </c>
      <c r="G44" s="48">
        <v>0</v>
      </c>
      <c r="H44" s="48">
        <f t="shared" ref="H44" si="4">F44*G44</f>
        <v>0</v>
      </c>
      <c r="I44" s="49"/>
      <c r="J44" s="49"/>
      <c r="K44" s="49"/>
      <c r="L44" s="49"/>
      <c r="M44" s="50"/>
      <c r="O44" s="71"/>
    </row>
    <row r="45" spans="2:15" ht="22.5" customHeight="1" x14ac:dyDescent="0.2">
      <c r="B45" s="43" t="s">
        <v>16</v>
      </c>
      <c r="C45" s="44" t="s">
        <v>77</v>
      </c>
      <c r="D45" s="45" t="s">
        <v>78</v>
      </c>
      <c r="E45" s="46" t="s">
        <v>47</v>
      </c>
      <c r="F45" s="47">
        <v>1</v>
      </c>
      <c r="G45" s="48">
        <v>0</v>
      </c>
      <c r="H45" s="58">
        <f t="shared" ref="H45:H46" si="5">+F45*G45</f>
        <v>0</v>
      </c>
      <c r="I45" s="49"/>
      <c r="J45" s="49"/>
      <c r="K45" s="49"/>
      <c r="L45" s="49"/>
      <c r="M45" s="50"/>
      <c r="O45" s="71"/>
    </row>
    <row r="46" spans="2:15" ht="22.5" customHeight="1" x14ac:dyDescent="0.2">
      <c r="B46" s="43" t="s">
        <v>16</v>
      </c>
      <c r="C46" s="44" t="s">
        <v>79</v>
      </c>
      <c r="D46" s="45" t="s">
        <v>80</v>
      </c>
      <c r="E46" s="46" t="s">
        <v>47</v>
      </c>
      <c r="F46" s="47">
        <v>2</v>
      </c>
      <c r="G46" s="48">
        <v>0</v>
      </c>
      <c r="H46" s="58">
        <f t="shared" si="5"/>
        <v>0</v>
      </c>
      <c r="I46" s="49"/>
      <c r="J46" s="49"/>
      <c r="K46" s="49"/>
      <c r="L46" s="49"/>
      <c r="M46" s="50"/>
      <c r="O46" s="71"/>
    </row>
    <row r="47" spans="2:15" ht="22.5" customHeight="1" x14ac:dyDescent="0.2">
      <c r="B47" s="43" t="s">
        <v>16</v>
      </c>
      <c r="C47" s="44" t="s">
        <v>81</v>
      </c>
      <c r="D47" s="45" t="s">
        <v>82</v>
      </c>
      <c r="E47" s="56" t="s">
        <v>83</v>
      </c>
      <c r="F47" s="57">
        <v>1</v>
      </c>
      <c r="G47" s="58">
        <v>0</v>
      </c>
      <c r="H47" s="58">
        <f>+F47*G47</f>
        <v>0</v>
      </c>
      <c r="I47" s="49"/>
      <c r="J47" s="49"/>
      <c r="K47" s="49"/>
      <c r="L47" s="49"/>
      <c r="M47" s="50"/>
      <c r="O47" s="71"/>
    </row>
    <row r="48" spans="2:15" ht="22.5" customHeight="1" x14ac:dyDescent="0.2">
      <c r="B48" s="34"/>
      <c r="C48" s="51" t="s">
        <v>84</v>
      </c>
      <c r="D48" s="52" t="s">
        <v>148</v>
      </c>
      <c r="E48" s="36"/>
      <c r="F48" s="37"/>
      <c r="G48" s="38"/>
      <c r="H48" s="38"/>
      <c r="I48" s="39">
        <f>SUM(H49:H67)</f>
        <v>0</v>
      </c>
      <c r="J48" s="40"/>
      <c r="K48" s="39"/>
      <c r="L48" s="41">
        <f>SUM(K49:K53)</f>
        <v>0</v>
      </c>
      <c r="M48" s="42"/>
    </row>
    <row r="49" spans="2:13" ht="22.5" customHeight="1" x14ac:dyDescent="0.2">
      <c r="B49" s="43" t="s">
        <v>35</v>
      </c>
      <c r="C49" s="44" t="s">
        <v>85</v>
      </c>
      <c r="D49" s="45" t="s">
        <v>63</v>
      </c>
      <c r="E49" s="46" t="s">
        <v>31</v>
      </c>
      <c r="F49" s="47">
        <v>350</v>
      </c>
      <c r="G49" s="48">
        <v>0</v>
      </c>
      <c r="H49" s="48">
        <f>+F49*G49</f>
        <v>0</v>
      </c>
      <c r="I49" s="49"/>
      <c r="J49" s="49"/>
      <c r="K49" s="49"/>
      <c r="L49" s="49"/>
      <c r="M49" s="50"/>
    </row>
    <row r="50" spans="2:13" ht="22.5" customHeight="1" x14ac:dyDescent="0.2">
      <c r="B50" s="43" t="s">
        <v>16</v>
      </c>
      <c r="C50" s="44" t="s">
        <v>86</v>
      </c>
      <c r="D50" s="45" t="s">
        <v>87</v>
      </c>
      <c r="E50" s="46" t="s">
        <v>47</v>
      </c>
      <c r="F50" s="47">
        <v>1</v>
      </c>
      <c r="G50" s="48">
        <v>0</v>
      </c>
      <c r="H50" s="48">
        <f t="shared" ref="H50:H56" si="6">+F50*G50</f>
        <v>0</v>
      </c>
      <c r="I50" s="49"/>
      <c r="J50" s="49"/>
      <c r="K50" s="49"/>
      <c r="L50" s="49"/>
      <c r="M50" s="50"/>
    </row>
    <row r="51" spans="2:13" ht="22.5" customHeight="1" x14ac:dyDescent="0.2">
      <c r="B51" s="43" t="s">
        <v>16</v>
      </c>
      <c r="C51" s="44" t="s">
        <v>88</v>
      </c>
      <c r="D51" s="45" t="s">
        <v>61</v>
      </c>
      <c r="E51" s="46" t="s">
        <v>47</v>
      </c>
      <c r="F51" s="47">
        <v>1</v>
      </c>
      <c r="G51" s="48">
        <v>0</v>
      </c>
      <c r="H51" s="48">
        <f t="shared" si="6"/>
        <v>0</v>
      </c>
      <c r="I51" s="49"/>
      <c r="J51" s="49"/>
      <c r="K51" s="49"/>
      <c r="L51" s="49"/>
      <c r="M51" s="50"/>
    </row>
    <row r="52" spans="2:13" ht="22.5" customHeight="1" x14ac:dyDescent="0.2">
      <c r="B52" s="43" t="s">
        <v>35</v>
      </c>
      <c r="C52" s="44" t="s">
        <v>89</v>
      </c>
      <c r="D52" s="45" t="s">
        <v>90</v>
      </c>
      <c r="E52" s="46" t="s">
        <v>31</v>
      </c>
      <c r="F52" s="47">
        <v>220</v>
      </c>
      <c r="G52" s="48">
        <v>0</v>
      </c>
      <c r="H52" s="48">
        <f t="shared" si="6"/>
        <v>0</v>
      </c>
      <c r="I52" s="49"/>
      <c r="J52" s="49"/>
      <c r="K52" s="49"/>
      <c r="L52" s="49"/>
      <c r="M52" s="50"/>
    </row>
    <row r="53" spans="2:13" ht="22.5" customHeight="1" x14ac:dyDescent="0.2">
      <c r="B53" s="43" t="s">
        <v>35</v>
      </c>
      <c r="C53" s="44" t="s">
        <v>91</v>
      </c>
      <c r="D53" s="45" t="s">
        <v>92</v>
      </c>
      <c r="E53" s="46" t="s">
        <v>31</v>
      </c>
      <c r="F53" s="47">
        <v>200</v>
      </c>
      <c r="G53" s="48">
        <v>0</v>
      </c>
      <c r="H53" s="48">
        <f t="shared" si="6"/>
        <v>0</v>
      </c>
      <c r="I53" s="49"/>
      <c r="J53" s="49"/>
      <c r="K53" s="49"/>
      <c r="L53" s="49"/>
      <c r="M53" s="50"/>
    </row>
    <row r="54" spans="2:13" ht="22.5" customHeight="1" x14ac:dyDescent="0.2">
      <c r="B54" s="53"/>
      <c r="C54" s="54" t="s">
        <v>93</v>
      </c>
      <c r="D54" s="45" t="s">
        <v>149</v>
      </c>
      <c r="E54" s="56"/>
      <c r="F54" s="57"/>
      <c r="G54" s="73"/>
      <c r="H54" s="48"/>
      <c r="I54" s="49"/>
      <c r="J54" s="49"/>
      <c r="K54" s="49"/>
      <c r="L54" s="49"/>
      <c r="M54" s="50"/>
    </row>
    <row r="55" spans="2:13" ht="22.5" customHeight="1" x14ac:dyDescent="0.2">
      <c r="B55" s="60" t="s">
        <v>16</v>
      </c>
      <c r="C55" s="61" t="s">
        <v>94</v>
      </c>
      <c r="D55" s="62" t="s">
        <v>165</v>
      </c>
      <c r="E55" s="63" t="s">
        <v>18</v>
      </c>
      <c r="F55" s="178">
        <v>1</v>
      </c>
      <c r="G55" s="173">
        <v>0</v>
      </c>
      <c r="H55" s="177">
        <f t="shared" si="6"/>
        <v>0</v>
      </c>
      <c r="I55" s="69"/>
      <c r="J55" s="69"/>
      <c r="K55" s="69"/>
      <c r="L55" s="69"/>
      <c r="M55" s="66"/>
    </row>
    <row r="56" spans="2:13" ht="22.5" customHeight="1" x14ac:dyDescent="0.2">
      <c r="B56" s="60" t="s">
        <v>16</v>
      </c>
      <c r="C56" s="61" t="s">
        <v>95</v>
      </c>
      <c r="D56" s="62" t="s">
        <v>73</v>
      </c>
      <c r="E56" s="63" t="s">
        <v>18</v>
      </c>
      <c r="F56" s="178">
        <v>1</v>
      </c>
      <c r="G56" s="173">
        <v>0</v>
      </c>
      <c r="H56" s="177">
        <f t="shared" si="6"/>
        <v>0</v>
      </c>
      <c r="I56" s="69"/>
      <c r="J56" s="69"/>
      <c r="K56" s="69"/>
      <c r="L56" s="69"/>
      <c r="M56" s="66"/>
    </row>
    <row r="57" spans="2:13" ht="22.5" customHeight="1" x14ac:dyDescent="0.2">
      <c r="B57" s="60" t="s">
        <v>16</v>
      </c>
      <c r="C57" s="61" t="s">
        <v>96</v>
      </c>
      <c r="D57" s="62" t="s">
        <v>168</v>
      </c>
      <c r="E57" s="63" t="s">
        <v>18</v>
      </c>
      <c r="F57" s="178">
        <v>1</v>
      </c>
      <c r="G57" s="173">
        <v>0</v>
      </c>
      <c r="H57" s="177">
        <f>+F57*G57</f>
        <v>0</v>
      </c>
      <c r="I57" s="69"/>
      <c r="J57" s="69"/>
      <c r="K57" s="69"/>
      <c r="L57" s="69"/>
      <c r="M57" s="66"/>
    </row>
    <row r="58" spans="2:13" ht="22.5" customHeight="1" x14ac:dyDescent="0.2">
      <c r="B58" s="53"/>
      <c r="C58" s="54" t="s">
        <v>153</v>
      </c>
      <c r="D58" s="45" t="s">
        <v>154</v>
      </c>
      <c r="E58" s="56"/>
      <c r="F58" s="57"/>
      <c r="G58" s="73"/>
      <c r="H58" s="48"/>
      <c r="I58" s="49"/>
      <c r="J58" s="49"/>
      <c r="K58" s="49"/>
      <c r="L58" s="49"/>
      <c r="M58" s="50"/>
    </row>
    <row r="59" spans="2:13" ht="22.5" customHeight="1" x14ac:dyDescent="0.2">
      <c r="B59" s="169"/>
      <c r="C59" s="54" t="s">
        <v>155</v>
      </c>
      <c r="D59" s="45" t="s">
        <v>34</v>
      </c>
      <c r="E59" s="170"/>
      <c r="F59" s="57"/>
      <c r="G59" s="171"/>
      <c r="H59" s="58"/>
      <c r="I59" s="49"/>
      <c r="J59" s="49"/>
      <c r="K59" s="49"/>
      <c r="L59" s="49"/>
      <c r="M59" s="172"/>
    </row>
    <row r="60" spans="2:13" ht="22.5" customHeight="1" x14ac:dyDescent="0.2">
      <c r="B60" s="60" t="s">
        <v>35</v>
      </c>
      <c r="C60" s="61" t="s">
        <v>156</v>
      </c>
      <c r="D60" s="68" t="s">
        <v>37</v>
      </c>
      <c r="E60" s="63" t="s">
        <v>38</v>
      </c>
      <c r="F60" s="194">
        <f>+F62*4.5*0.3</f>
        <v>140.4</v>
      </c>
      <c r="G60" s="179">
        <v>0</v>
      </c>
      <c r="H60" s="177">
        <f t="shared" ref="H60:H61" si="7">+F60*G60</f>
        <v>0</v>
      </c>
      <c r="I60" s="69"/>
      <c r="J60" s="69"/>
      <c r="K60" s="69"/>
      <c r="L60" s="69"/>
      <c r="M60" s="66"/>
    </row>
    <row r="61" spans="2:13" ht="22.5" customHeight="1" x14ac:dyDescent="0.2">
      <c r="B61" s="60" t="s">
        <v>35</v>
      </c>
      <c r="C61" s="61" t="s">
        <v>157</v>
      </c>
      <c r="D61" s="68" t="s">
        <v>40</v>
      </c>
      <c r="E61" s="63" t="s">
        <v>38</v>
      </c>
      <c r="F61" s="194">
        <f>+F62*4.5*0.3</f>
        <v>140.4</v>
      </c>
      <c r="G61" s="179">
        <v>0</v>
      </c>
      <c r="H61" s="177">
        <f t="shared" si="7"/>
        <v>0</v>
      </c>
      <c r="I61" s="69"/>
      <c r="J61" s="69"/>
      <c r="K61" s="69"/>
      <c r="L61" s="69"/>
      <c r="M61" s="66"/>
    </row>
    <row r="62" spans="2:13" ht="22.5" customHeight="1" x14ac:dyDescent="0.2">
      <c r="B62" s="43" t="s">
        <v>16</v>
      </c>
      <c r="C62" s="54" t="s">
        <v>158</v>
      </c>
      <c r="D62" s="45" t="s">
        <v>42</v>
      </c>
      <c r="E62" s="46" t="s">
        <v>31</v>
      </c>
      <c r="F62" s="57">
        <v>104</v>
      </c>
      <c r="G62" s="58">
        <v>0</v>
      </c>
      <c r="H62" s="48">
        <f t="shared" ref="H62:H67" si="8">+F62*G62</f>
        <v>0</v>
      </c>
      <c r="I62" s="49"/>
      <c r="J62" s="49"/>
      <c r="K62" s="49"/>
      <c r="L62" s="49"/>
      <c r="M62" s="50"/>
    </row>
    <row r="63" spans="2:13" ht="22.5" customHeight="1" x14ac:dyDescent="0.2">
      <c r="B63" s="43" t="s">
        <v>16</v>
      </c>
      <c r="C63" s="54" t="s">
        <v>159</v>
      </c>
      <c r="D63" s="45" t="s">
        <v>51</v>
      </c>
      <c r="E63" s="46" t="s">
        <v>31</v>
      </c>
      <c r="F63" s="57">
        <f>+F62</f>
        <v>104</v>
      </c>
      <c r="G63" s="58">
        <v>0</v>
      </c>
      <c r="H63" s="48">
        <f t="shared" si="8"/>
        <v>0</v>
      </c>
      <c r="I63" s="49"/>
      <c r="J63" s="49"/>
      <c r="K63" s="49"/>
      <c r="L63" s="49"/>
      <c r="M63" s="50"/>
    </row>
    <row r="64" spans="2:13" ht="22.5" customHeight="1" x14ac:dyDescent="0.2">
      <c r="B64" s="43" t="s">
        <v>16</v>
      </c>
      <c r="C64" s="54" t="s">
        <v>160</v>
      </c>
      <c r="D64" s="45" t="s">
        <v>53</v>
      </c>
      <c r="E64" s="46" t="s">
        <v>31</v>
      </c>
      <c r="F64" s="57">
        <f>+F63</f>
        <v>104</v>
      </c>
      <c r="G64" s="58">
        <v>0</v>
      </c>
      <c r="H64" s="48">
        <f t="shared" si="8"/>
        <v>0</v>
      </c>
      <c r="I64" s="49"/>
      <c r="J64" s="49"/>
      <c r="K64" s="49"/>
      <c r="L64" s="49"/>
      <c r="M64" s="50"/>
    </row>
    <row r="65" spans="2:13" ht="22.5" customHeight="1" x14ac:dyDescent="0.2">
      <c r="B65" s="43" t="s">
        <v>35</v>
      </c>
      <c r="C65" s="54" t="s">
        <v>161</v>
      </c>
      <c r="D65" s="45" t="s">
        <v>63</v>
      </c>
      <c r="E65" s="46" t="s">
        <v>31</v>
      </c>
      <c r="F65" s="57">
        <f>+F64</f>
        <v>104</v>
      </c>
      <c r="G65" s="58">
        <v>0</v>
      </c>
      <c r="H65" s="48">
        <f t="shared" si="8"/>
        <v>0</v>
      </c>
      <c r="I65" s="49"/>
      <c r="J65" s="49"/>
      <c r="K65" s="49"/>
      <c r="L65" s="49"/>
      <c r="M65" s="50"/>
    </row>
    <row r="66" spans="2:13" ht="22.5" customHeight="1" x14ac:dyDescent="0.2">
      <c r="B66" s="43" t="s">
        <v>35</v>
      </c>
      <c r="C66" s="54" t="s">
        <v>162</v>
      </c>
      <c r="D66" s="45" t="s">
        <v>65</v>
      </c>
      <c r="E66" s="46" t="s">
        <v>47</v>
      </c>
      <c r="F66" s="57">
        <f>+EVEN(F62/25*2)</f>
        <v>10</v>
      </c>
      <c r="G66" s="58">
        <v>0</v>
      </c>
      <c r="H66" s="48">
        <f t="shared" si="8"/>
        <v>0</v>
      </c>
      <c r="I66" s="49"/>
      <c r="J66" s="49"/>
      <c r="K66" s="49"/>
      <c r="L66" s="49"/>
      <c r="M66" s="50"/>
    </row>
    <row r="67" spans="2:13" ht="22.5" customHeight="1" x14ac:dyDescent="0.2">
      <c r="B67" s="43" t="s">
        <v>35</v>
      </c>
      <c r="C67" s="54" t="s">
        <v>163</v>
      </c>
      <c r="D67" s="45" t="s">
        <v>69</v>
      </c>
      <c r="E67" s="46" t="s">
        <v>31</v>
      </c>
      <c r="F67" s="57">
        <f>+F65</f>
        <v>104</v>
      </c>
      <c r="G67" s="58">
        <v>0</v>
      </c>
      <c r="H67" s="48">
        <f t="shared" si="8"/>
        <v>0</v>
      </c>
      <c r="I67" s="49"/>
      <c r="J67" s="49"/>
      <c r="K67" s="49"/>
      <c r="L67" s="49"/>
      <c r="M67" s="50"/>
    </row>
    <row r="68" spans="2:13" ht="22.5" customHeight="1" x14ac:dyDescent="0.2">
      <c r="B68" s="34"/>
      <c r="C68" s="51" t="s">
        <v>97</v>
      </c>
      <c r="D68" s="52" t="s">
        <v>98</v>
      </c>
      <c r="E68" s="36"/>
      <c r="F68" s="37"/>
      <c r="G68" s="38"/>
      <c r="H68" s="38"/>
      <c r="I68" s="39">
        <f>SUM(H69:H81)</f>
        <v>0</v>
      </c>
      <c r="J68" s="40"/>
      <c r="K68" s="39"/>
      <c r="L68" s="41">
        <f>SUM(K69:K81)</f>
        <v>0</v>
      </c>
      <c r="M68" s="42"/>
    </row>
    <row r="69" spans="2:13" ht="22.5" customHeight="1" x14ac:dyDescent="0.2">
      <c r="B69" s="43" t="s">
        <v>35</v>
      </c>
      <c r="C69" s="44" t="s">
        <v>99</v>
      </c>
      <c r="D69" s="45" t="s">
        <v>100</v>
      </c>
      <c r="E69" s="46" t="s">
        <v>101</v>
      </c>
      <c r="F69" s="195">
        <f>ROUNDUP((F31+F62)*0.05477*2,2)</f>
        <v>44.26</v>
      </c>
      <c r="G69" s="48">
        <v>0</v>
      </c>
      <c r="H69" s="48">
        <f>F69*G69</f>
        <v>0</v>
      </c>
      <c r="I69" s="49"/>
      <c r="J69" s="49"/>
      <c r="K69" s="49"/>
      <c r="L69" s="49"/>
      <c r="M69" s="50"/>
    </row>
    <row r="70" spans="2:13" ht="22.5" customHeight="1" x14ac:dyDescent="0.2">
      <c r="B70" s="43" t="s">
        <v>35</v>
      </c>
      <c r="C70" s="44" t="s">
        <v>102</v>
      </c>
      <c r="D70" s="45" t="s">
        <v>103</v>
      </c>
      <c r="E70" s="46" t="s">
        <v>47</v>
      </c>
      <c r="F70" s="47">
        <v>671</v>
      </c>
      <c r="G70" s="48">
        <v>0</v>
      </c>
      <c r="H70" s="48">
        <f>F70*G70</f>
        <v>0</v>
      </c>
      <c r="I70" s="49"/>
      <c r="J70" s="49"/>
      <c r="K70" s="49"/>
      <c r="L70" s="49"/>
      <c r="M70" s="50"/>
    </row>
    <row r="71" spans="2:13" ht="22.5" customHeight="1" x14ac:dyDescent="0.2">
      <c r="B71" s="43" t="s">
        <v>35</v>
      </c>
      <c r="C71" s="44" t="s">
        <v>104</v>
      </c>
      <c r="D71" s="45" t="s">
        <v>167</v>
      </c>
      <c r="E71" s="46" t="s">
        <v>105</v>
      </c>
      <c r="F71" s="47">
        <f>+F70</f>
        <v>671</v>
      </c>
      <c r="G71" s="48">
        <v>0</v>
      </c>
      <c r="H71" s="48">
        <f>F71*G71</f>
        <v>0</v>
      </c>
      <c r="I71" s="49"/>
      <c r="J71" s="49"/>
      <c r="K71" s="49"/>
      <c r="L71" s="49"/>
      <c r="M71" s="50"/>
    </row>
    <row r="72" spans="2:13" ht="22.5" customHeight="1" x14ac:dyDescent="0.2">
      <c r="B72" s="43" t="s">
        <v>35</v>
      </c>
      <c r="C72" s="44" t="s">
        <v>106</v>
      </c>
      <c r="D72" s="45" t="s">
        <v>166</v>
      </c>
      <c r="E72" s="46" t="s">
        <v>47</v>
      </c>
      <c r="F72" s="47">
        <f>+F71*2</f>
        <v>1342</v>
      </c>
      <c r="G72" s="49"/>
      <c r="H72" s="49"/>
      <c r="I72" s="49"/>
      <c r="J72" s="74">
        <v>0</v>
      </c>
      <c r="K72" s="74">
        <f>F72*J72</f>
        <v>0</v>
      </c>
      <c r="L72" s="49"/>
      <c r="M72" s="50"/>
    </row>
    <row r="73" spans="2:13" ht="22.5" customHeight="1" x14ac:dyDescent="0.2">
      <c r="B73" s="43" t="s">
        <v>35</v>
      </c>
      <c r="C73" s="44" t="s">
        <v>106</v>
      </c>
      <c r="D73" s="45" t="s">
        <v>107</v>
      </c>
      <c r="E73" s="46" t="s">
        <v>101</v>
      </c>
      <c r="F73" s="195">
        <f>+(F36+F62)*3.8+F49*2.5</f>
        <v>3930.2</v>
      </c>
      <c r="G73" s="48">
        <v>0</v>
      </c>
      <c r="H73" s="48">
        <f t="shared" ref="H73" si="9">F73*G73</f>
        <v>0</v>
      </c>
      <c r="I73" s="49"/>
      <c r="J73" s="49"/>
      <c r="K73" s="49"/>
      <c r="L73" s="49"/>
      <c r="M73" s="50"/>
    </row>
    <row r="74" spans="2:13" ht="23.1" customHeight="1" x14ac:dyDescent="0.2">
      <c r="B74" s="43" t="s">
        <v>35</v>
      </c>
      <c r="C74" s="44" t="s">
        <v>108</v>
      </c>
      <c r="D74" s="45" t="s">
        <v>142</v>
      </c>
      <c r="E74" s="46" t="s">
        <v>47</v>
      </c>
      <c r="F74" s="47"/>
      <c r="G74" s="48"/>
      <c r="H74" s="48"/>
      <c r="I74" s="74"/>
      <c r="J74" s="74"/>
      <c r="K74" s="74"/>
      <c r="L74" s="74"/>
      <c r="M74" s="50"/>
    </row>
    <row r="75" spans="2:13" ht="23.1" customHeight="1" x14ac:dyDescent="0.2">
      <c r="B75" s="60" t="s">
        <v>35</v>
      </c>
      <c r="C75" s="67" t="s">
        <v>109</v>
      </c>
      <c r="D75" s="62" t="s">
        <v>58</v>
      </c>
      <c r="E75" s="63" t="s">
        <v>47</v>
      </c>
      <c r="F75" s="64">
        <v>1</v>
      </c>
      <c r="G75" s="75"/>
      <c r="H75" s="75"/>
      <c r="I75" s="69"/>
      <c r="J75" s="180">
        <v>0</v>
      </c>
      <c r="K75" s="180">
        <f>+F75*J75</f>
        <v>0</v>
      </c>
      <c r="L75" s="69"/>
      <c r="M75" s="66"/>
    </row>
    <row r="76" spans="2:13" ht="23.1" customHeight="1" x14ac:dyDescent="0.2">
      <c r="B76" s="60" t="s">
        <v>35</v>
      </c>
      <c r="C76" s="67" t="s">
        <v>110</v>
      </c>
      <c r="D76" s="62" t="s">
        <v>111</v>
      </c>
      <c r="E76" s="63" t="s">
        <v>47</v>
      </c>
      <c r="F76" s="64">
        <v>1</v>
      </c>
      <c r="G76" s="75"/>
      <c r="H76" s="75"/>
      <c r="I76" s="69"/>
      <c r="J76" s="180">
        <v>0</v>
      </c>
      <c r="K76" s="180">
        <f t="shared" ref="K76:K78" si="10">+F76*J76</f>
        <v>0</v>
      </c>
      <c r="L76" s="69"/>
      <c r="M76" s="66"/>
    </row>
    <row r="77" spans="2:13" ht="23.1" customHeight="1" x14ac:dyDescent="0.2">
      <c r="B77" s="60" t="s">
        <v>35</v>
      </c>
      <c r="C77" s="67" t="s">
        <v>112</v>
      </c>
      <c r="D77" s="62" t="s">
        <v>152</v>
      </c>
      <c r="E77" s="63" t="s">
        <v>47</v>
      </c>
      <c r="F77" s="64">
        <v>1</v>
      </c>
      <c r="G77" s="75"/>
      <c r="H77" s="75"/>
      <c r="I77" s="69"/>
      <c r="J77" s="180">
        <v>0</v>
      </c>
      <c r="K77" s="180">
        <f t="shared" si="10"/>
        <v>0</v>
      </c>
      <c r="L77" s="69"/>
      <c r="M77" s="66"/>
    </row>
    <row r="78" spans="2:13" ht="23.1" customHeight="1" x14ac:dyDescent="0.2">
      <c r="B78" s="60" t="s">
        <v>35</v>
      </c>
      <c r="C78" s="67" t="s">
        <v>150</v>
      </c>
      <c r="D78" s="62" t="s">
        <v>151</v>
      </c>
      <c r="E78" s="63" t="s">
        <v>47</v>
      </c>
      <c r="F78" s="64">
        <v>1</v>
      </c>
      <c r="G78" s="75"/>
      <c r="H78" s="75"/>
      <c r="I78" s="69"/>
      <c r="J78" s="180">
        <v>0</v>
      </c>
      <c r="K78" s="180">
        <f t="shared" si="10"/>
        <v>0</v>
      </c>
      <c r="L78" s="69"/>
      <c r="M78" s="66"/>
    </row>
    <row r="79" spans="2:13" ht="23.1" customHeight="1" x14ac:dyDescent="0.2">
      <c r="B79" s="43" t="s">
        <v>35</v>
      </c>
      <c r="C79" s="44" t="s">
        <v>113</v>
      </c>
      <c r="D79" s="45" t="s">
        <v>114</v>
      </c>
      <c r="E79" s="46" t="s">
        <v>18</v>
      </c>
      <c r="F79" s="47">
        <v>1</v>
      </c>
      <c r="G79" s="48">
        <v>0</v>
      </c>
      <c r="H79" s="48">
        <f>F79*G79</f>
        <v>0</v>
      </c>
      <c r="I79" s="49"/>
      <c r="J79" s="49"/>
      <c r="K79" s="49"/>
      <c r="L79" s="49"/>
      <c r="M79" s="50"/>
    </row>
    <row r="80" spans="2:13" ht="23.1" customHeight="1" x14ac:dyDescent="0.2">
      <c r="B80" s="43" t="s">
        <v>35</v>
      </c>
      <c r="C80" s="44" t="s">
        <v>115</v>
      </c>
      <c r="D80" s="45" t="s">
        <v>116</v>
      </c>
      <c r="E80" s="46" t="s">
        <v>117</v>
      </c>
      <c r="F80" s="47">
        <f>+(F31+F62)*4.5+40*2*F33+40*F34+F50*40</f>
        <v>1978</v>
      </c>
      <c r="G80" s="48">
        <v>0</v>
      </c>
      <c r="H80" s="48">
        <f t="shared" ref="H80:H81" si="11">F80*G80</f>
        <v>0</v>
      </c>
      <c r="I80" s="49"/>
      <c r="J80" s="49"/>
      <c r="K80" s="49"/>
      <c r="L80" s="49"/>
      <c r="M80" s="50"/>
    </row>
    <row r="81" spans="2:15" ht="23.1" customHeight="1" x14ac:dyDescent="0.2">
      <c r="B81" s="43" t="s">
        <v>35</v>
      </c>
      <c r="C81" s="44" t="s">
        <v>118</v>
      </c>
      <c r="D81" s="45" t="s">
        <v>119</v>
      </c>
      <c r="E81" s="46" t="s">
        <v>47</v>
      </c>
      <c r="F81" s="47">
        <v>16</v>
      </c>
      <c r="G81" s="48">
        <v>0</v>
      </c>
      <c r="H81" s="48">
        <f t="shared" si="11"/>
        <v>0</v>
      </c>
      <c r="I81" s="74"/>
      <c r="J81" s="74">
        <v>0</v>
      </c>
      <c r="K81" s="74">
        <f>F81*J81</f>
        <v>0</v>
      </c>
      <c r="L81" s="74"/>
      <c r="M81" s="50"/>
    </row>
    <row r="82" spans="2:15" ht="12" customHeight="1" thickBot="1" x14ac:dyDescent="0.25">
      <c r="B82" s="25"/>
      <c r="C82" s="26"/>
      <c r="D82" s="26"/>
      <c r="E82" s="27"/>
      <c r="F82" s="28"/>
      <c r="G82" s="26"/>
      <c r="H82" s="26"/>
      <c r="I82" s="26"/>
      <c r="J82" s="26"/>
      <c r="K82" s="26"/>
      <c r="L82" s="26"/>
      <c r="M82" s="29"/>
    </row>
    <row r="83" spans="2:15" ht="22.5" customHeight="1" thickBot="1" x14ac:dyDescent="0.25">
      <c r="B83" s="76"/>
      <c r="C83" s="77"/>
      <c r="D83" s="78" t="s">
        <v>120</v>
      </c>
      <c r="E83" s="79"/>
      <c r="F83" s="80"/>
      <c r="G83" s="81"/>
      <c r="H83" s="81"/>
      <c r="I83" s="82">
        <f>SUM(H13:H81)</f>
        <v>0</v>
      </c>
      <c r="J83" s="83"/>
      <c r="K83" s="83"/>
      <c r="L83" s="84">
        <f>SUM(K13:K81)</f>
        <v>0</v>
      </c>
      <c r="M83" s="85">
        <f>SUM(M14:M81)</f>
        <v>0</v>
      </c>
      <c r="O83" s="72"/>
    </row>
    <row r="84" spans="2:15" ht="22.5" customHeight="1" thickBot="1" x14ac:dyDescent="0.25">
      <c r="B84" s="86"/>
      <c r="C84" s="6"/>
      <c r="D84" s="6"/>
      <c r="F84" s="87"/>
      <c r="G84" s="6"/>
      <c r="H84" s="6"/>
      <c r="I84" s="6"/>
      <c r="J84" s="6"/>
      <c r="K84" s="6"/>
      <c r="L84" s="192"/>
      <c r="M84" s="88"/>
    </row>
    <row r="85" spans="2:15" ht="22.5" customHeight="1" x14ac:dyDescent="0.2">
      <c r="B85" s="86"/>
      <c r="C85" s="89"/>
      <c r="D85" s="90" t="s">
        <v>121</v>
      </c>
      <c r="E85" s="91"/>
      <c r="F85" s="92"/>
      <c r="G85" s="93"/>
      <c r="H85" s="93"/>
      <c r="I85" s="93"/>
      <c r="J85" s="94"/>
      <c r="K85" s="94"/>
      <c r="L85" s="94"/>
      <c r="M85" s="95"/>
    </row>
    <row r="86" spans="2:15" ht="22.5" customHeight="1" x14ac:dyDescent="0.2">
      <c r="B86" s="86"/>
      <c r="C86" s="96" t="s">
        <v>122</v>
      </c>
      <c r="D86" s="97" t="s">
        <v>123</v>
      </c>
      <c r="E86" s="98"/>
      <c r="F86" s="99"/>
      <c r="G86" s="100"/>
      <c r="H86" s="101"/>
      <c r="I86" s="107">
        <f>I83</f>
        <v>0</v>
      </c>
      <c r="J86" s="102"/>
      <c r="K86" s="102"/>
      <c r="L86" s="108">
        <f>L83</f>
        <v>0</v>
      </c>
      <c r="M86" s="103"/>
    </row>
    <row r="87" spans="2:15" ht="22.5" customHeight="1" x14ac:dyDescent="0.2">
      <c r="B87" s="86"/>
      <c r="C87" s="104" t="s">
        <v>124</v>
      </c>
      <c r="D87" s="105" t="s">
        <v>125</v>
      </c>
      <c r="E87" s="98"/>
      <c r="F87" s="106"/>
      <c r="G87" s="100"/>
      <c r="H87" s="100"/>
      <c r="I87" s="107">
        <f>+F87*I86</f>
        <v>0</v>
      </c>
      <c r="J87" s="108"/>
      <c r="K87" s="108"/>
      <c r="L87" s="108">
        <f>+F87*L86</f>
        <v>0</v>
      </c>
      <c r="M87" s="109"/>
    </row>
    <row r="88" spans="2:15" ht="22.5" customHeight="1" x14ac:dyDescent="0.2">
      <c r="B88" s="14"/>
      <c r="C88" s="111" t="s">
        <v>126</v>
      </c>
      <c r="D88" s="112" t="s">
        <v>127</v>
      </c>
      <c r="E88" s="113"/>
      <c r="F88" s="114"/>
      <c r="G88" s="115"/>
      <c r="H88" s="115"/>
      <c r="I88" s="191">
        <f>+I87+I86</f>
        <v>0</v>
      </c>
      <c r="J88" s="116"/>
      <c r="K88" s="116"/>
      <c r="L88" s="193">
        <f>+L87+L86</f>
        <v>0</v>
      </c>
      <c r="M88" s="117"/>
    </row>
    <row r="89" spans="2:15" ht="22.5" customHeight="1" x14ac:dyDescent="0.2">
      <c r="B89" s="14"/>
      <c r="C89" s="104" t="s">
        <v>128</v>
      </c>
      <c r="D89" s="105" t="s">
        <v>129</v>
      </c>
      <c r="E89" s="98"/>
      <c r="F89" s="106"/>
      <c r="G89" s="100"/>
      <c r="H89" s="100"/>
      <c r="I89" s="107">
        <f>+F89*I88</f>
        <v>0</v>
      </c>
      <c r="J89" s="108"/>
      <c r="K89" s="108"/>
      <c r="L89" s="108">
        <f>+F89*L88</f>
        <v>0</v>
      </c>
      <c r="M89" s="109"/>
    </row>
    <row r="90" spans="2:15" ht="22.5" customHeight="1" x14ac:dyDescent="0.2">
      <c r="B90" s="14"/>
      <c r="C90" s="118" t="s">
        <v>130</v>
      </c>
      <c r="D90" s="105" t="s">
        <v>131</v>
      </c>
      <c r="E90" s="119"/>
      <c r="F90" s="106"/>
      <c r="G90" s="100"/>
      <c r="H90" s="100"/>
      <c r="I90" s="107">
        <f>+F90*I88</f>
        <v>0</v>
      </c>
      <c r="J90" s="108"/>
      <c r="K90" s="108"/>
      <c r="L90" s="108">
        <f>+F90*L88</f>
        <v>0</v>
      </c>
      <c r="M90" s="120"/>
    </row>
    <row r="91" spans="2:15" ht="22.5" customHeight="1" x14ac:dyDescent="0.2">
      <c r="B91" s="14"/>
      <c r="C91" s="111" t="s">
        <v>132</v>
      </c>
      <c r="D91" s="112" t="s">
        <v>133</v>
      </c>
      <c r="E91" s="113"/>
      <c r="F91" s="114"/>
      <c r="G91" s="115"/>
      <c r="H91" s="115"/>
      <c r="I91" s="191">
        <f>+I90+I89+I87+I86</f>
        <v>0</v>
      </c>
      <c r="J91" s="116"/>
      <c r="K91" s="116"/>
      <c r="L91" s="193">
        <f>+L90+L89+L87+L86</f>
        <v>0</v>
      </c>
      <c r="M91" s="117"/>
    </row>
    <row r="92" spans="2:15" ht="22.5" customHeight="1" x14ac:dyDescent="0.2">
      <c r="B92" s="14"/>
      <c r="C92" s="118" t="s">
        <v>134</v>
      </c>
      <c r="D92" s="105" t="s">
        <v>135</v>
      </c>
      <c r="E92" s="119"/>
      <c r="F92" s="106"/>
      <c r="G92" s="100"/>
      <c r="H92" s="100"/>
      <c r="I92" s="107">
        <f>+F92*I91</f>
        <v>0</v>
      </c>
      <c r="J92" s="108"/>
      <c r="K92" s="108"/>
      <c r="L92" s="108">
        <f>+F92*L91</f>
        <v>0</v>
      </c>
      <c r="M92" s="120"/>
    </row>
    <row r="93" spans="2:15" ht="22.5" customHeight="1" x14ac:dyDescent="0.2">
      <c r="B93" s="14"/>
      <c r="C93" s="111" t="s">
        <v>136</v>
      </c>
      <c r="D93" s="112" t="s">
        <v>137</v>
      </c>
      <c r="E93" s="113"/>
      <c r="F93" s="114"/>
      <c r="G93" s="115"/>
      <c r="H93" s="115"/>
      <c r="I93" s="191">
        <f>+I92+I86+I87+I89+I90</f>
        <v>0</v>
      </c>
      <c r="J93" s="116"/>
      <c r="K93" s="116"/>
      <c r="L93" s="193">
        <f>+L92+L86+L87+L89+L90</f>
        <v>0</v>
      </c>
      <c r="M93" s="117"/>
    </row>
    <row r="94" spans="2:15" ht="22.5" customHeight="1" thickBot="1" x14ac:dyDescent="0.25">
      <c r="B94" s="14"/>
      <c r="C94" s="121" t="s">
        <v>138</v>
      </c>
      <c r="D94" s="105" t="s">
        <v>139</v>
      </c>
      <c r="E94" s="122"/>
      <c r="F94" s="106"/>
      <c r="G94" s="123"/>
      <c r="H94" s="123"/>
      <c r="I94" s="124">
        <f>+F94*I93</f>
        <v>0</v>
      </c>
      <c r="J94" s="125"/>
      <c r="K94" s="125"/>
      <c r="L94" s="125">
        <f>+F94*L93</f>
        <v>0</v>
      </c>
      <c r="M94" s="126"/>
      <c r="O94" s="3"/>
    </row>
    <row r="95" spans="2:15" ht="22.5" customHeight="1" thickBot="1" x14ac:dyDescent="0.25">
      <c r="B95" s="127"/>
      <c r="C95" s="128" t="s">
        <v>140</v>
      </c>
      <c r="D95" s="129" t="s">
        <v>141</v>
      </c>
      <c r="E95" s="79"/>
      <c r="F95" s="80"/>
      <c r="G95" s="81"/>
      <c r="H95" s="81"/>
      <c r="I95" s="130">
        <f>ROUNDUP(I93+I94,2)</f>
        <v>0</v>
      </c>
      <c r="J95" s="131"/>
      <c r="K95" s="131"/>
      <c r="L95" s="132">
        <f>ROUNDUP(L93+L94,2)</f>
        <v>0</v>
      </c>
      <c r="M95" s="133"/>
      <c r="O95" s="134"/>
    </row>
    <row r="96" spans="2:15" ht="15" customHeight="1" x14ac:dyDescent="0.25">
      <c r="B96" s="6"/>
      <c r="C96" s="6"/>
      <c r="D96" s="6"/>
      <c r="F96" s="135"/>
      <c r="G96" s="6"/>
      <c r="H96" s="6"/>
      <c r="I96" s="136"/>
      <c r="J96" s="6"/>
      <c r="K96" s="6"/>
      <c r="L96" s="136"/>
      <c r="M96" s="6"/>
    </row>
    <row r="97" spans="2:15" ht="15" customHeight="1" x14ac:dyDescent="0.3">
      <c r="B97" s="6"/>
      <c r="C97" s="6"/>
      <c r="D97" s="137"/>
      <c r="E97" s="137"/>
      <c r="F97" s="137"/>
      <c r="G97" s="137"/>
      <c r="H97" s="6"/>
      <c r="I97" s="138"/>
      <c r="J97" s="138"/>
      <c r="K97" s="138"/>
      <c r="L97" s="138"/>
      <c r="M97" s="6"/>
    </row>
    <row r="98" spans="2:15" ht="15" customHeight="1" x14ac:dyDescent="0.2">
      <c r="B98" s="6"/>
      <c r="C98" s="6"/>
      <c r="D98" s="6"/>
      <c r="F98" s="135"/>
      <c r="G98" s="6"/>
      <c r="H98" s="6"/>
      <c r="I98" s="6"/>
      <c r="J98" s="6"/>
      <c r="K98" s="6"/>
      <c r="L98" s="6"/>
      <c r="M98" s="6"/>
    </row>
    <row r="99" spans="2:15" ht="8.25" customHeight="1" x14ac:dyDescent="0.25"/>
    <row r="100" spans="2:15" ht="16.5" x14ac:dyDescent="0.3">
      <c r="H100" s="139"/>
      <c r="I100" s="136"/>
      <c r="J100" s="139"/>
      <c r="K100" s="140"/>
      <c r="L100" s="140"/>
      <c r="M100" s="6"/>
      <c r="O100" s="140"/>
    </row>
    <row r="101" spans="2:15" ht="16.5" x14ac:dyDescent="0.3">
      <c r="D101" s="141"/>
      <c r="H101" s="139"/>
      <c r="I101" s="136"/>
      <c r="J101" s="139"/>
      <c r="K101" s="140"/>
      <c r="L101" s="140"/>
      <c r="M101" s="6"/>
      <c r="O101" s="140"/>
    </row>
    <row r="102" spans="2:15" ht="16.5" x14ac:dyDescent="0.3">
      <c r="H102" s="142"/>
      <c r="I102" s="142"/>
      <c r="J102" s="140"/>
      <c r="K102" s="140"/>
      <c r="L102" s="140"/>
      <c r="M102" s="6"/>
      <c r="O102" s="140"/>
    </row>
    <row r="103" spans="2:15" ht="15.75" x14ac:dyDescent="0.25">
      <c r="H103" s="139"/>
      <c r="I103" s="136"/>
    </row>
    <row r="104" spans="2:15" ht="16.5" x14ac:dyDescent="0.3">
      <c r="H104" s="139"/>
      <c r="I104" s="136"/>
      <c r="J104" s="140"/>
      <c r="K104" s="140"/>
      <c r="L104" s="140"/>
      <c r="M104" s="6"/>
    </row>
    <row r="105" spans="2:15" ht="16.5" x14ac:dyDescent="0.3">
      <c r="H105" s="139"/>
      <c r="I105" s="136"/>
      <c r="J105" s="143"/>
      <c r="K105" s="140"/>
      <c r="L105" s="140"/>
      <c r="M105" s="144"/>
      <c r="N105" s="110"/>
    </row>
    <row r="106" spans="2:15" ht="15.75" x14ac:dyDescent="0.25">
      <c r="H106" s="139"/>
      <c r="I106" s="136"/>
      <c r="J106" s="72"/>
      <c r="K106" s="72"/>
      <c r="L106" s="72"/>
    </row>
    <row r="107" spans="2:15" ht="16.5" x14ac:dyDescent="0.3">
      <c r="F107" s="145"/>
      <c r="I107" s="140"/>
    </row>
    <row r="108" spans="2:15" ht="16.5" x14ac:dyDescent="0.3">
      <c r="F108" s="145"/>
      <c r="I108" s="140"/>
    </row>
    <row r="109" spans="2:15" ht="16.5" x14ac:dyDescent="0.3">
      <c r="F109" s="145"/>
      <c r="I109" s="140"/>
    </row>
    <row r="110" spans="2:15" ht="16.5" x14ac:dyDescent="0.3">
      <c r="F110" s="145"/>
      <c r="I110" s="140"/>
    </row>
    <row r="111" spans="2:15" ht="16.5" x14ac:dyDescent="0.3">
      <c r="F111" s="145"/>
      <c r="I111" s="140"/>
    </row>
    <row r="112" spans="2:15" ht="16.5" x14ac:dyDescent="0.3">
      <c r="F112" s="145"/>
      <c r="I112" s="140"/>
    </row>
    <row r="113" spans="6:9" ht="16.5" x14ac:dyDescent="0.3">
      <c r="F113" s="145"/>
      <c r="I113" s="140"/>
    </row>
    <row r="114" spans="6:9" ht="16.5" x14ac:dyDescent="0.3">
      <c r="F114" s="145"/>
      <c r="I114" s="140"/>
    </row>
    <row r="115" spans="6:9" ht="16.5" x14ac:dyDescent="0.3">
      <c r="F115" s="145"/>
      <c r="I115" s="140"/>
    </row>
    <row r="116" spans="6:9" ht="16.5" x14ac:dyDescent="0.3">
      <c r="F116" s="145"/>
      <c r="I116" s="140"/>
    </row>
    <row r="117" spans="6:9" ht="16.5" x14ac:dyDescent="0.3">
      <c r="F117" s="145"/>
      <c r="I117" s="140"/>
    </row>
    <row r="118" spans="6:9" ht="16.5" x14ac:dyDescent="0.3">
      <c r="F118" s="145"/>
      <c r="I118" s="140"/>
    </row>
    <row r="119" spans="6:9" ht="16.5" x14ac:dyDescent="0.3">
      <c r="F119" s="145"/>
      <c r="I119" s="140"/>
    </row>
    <row r="120" spans="6:9" ht="16.5" x14ac:dyDescent="0.3">
      <c r="F120" s="145"/>
      <c r="I120" s="140"/>
    </row>
    <row r="121" spans="6:9" ht="16.5" x14ac:dyDescent="0.3">
      <c r="F121" s="145"/>
      <c r="I121" s="140"/>
    </row>
    <row r="122" spans="6:9" ht="16.5" x14ac:dyDescent="0.3">
      <c r="F122" s="145"/>
      <c r="I122" s="140"/>
    </row>
    <row r="123" spans="6:9" ht="16.5" x14ac:dyDescent="0.3">
      <c r="F123" s="145"/>
      <c r="I123" s="140"/>
    </row>
    <row r="124" spans="6:9" ht="16.5" x14ac:dyDescent="0.3">
      <c r="F124" s="145"/>
      <c r="I124" s="140"/>
    </row>
    <row r="125" spans="6:9" ht="16.5" x14ac:dyDescent="0.3">
      <c r="F125" s="145"/>
      <c r="I125" s="140"/>
    </row>
    <row r="126" spans="6:9" ht="16.5" x14ac:dyDescent="0.3">
      <c r="F126" s="145"/>
      <c r="I126" s="140"/>
    </row>
    <row r="127" spans="6:9" ht="16.5" x14ac:dyDescent="0.3">
      <c r="F127" s="145"/>
      <c r="I127" s="140"/>
    </row>
    <row r="128" spans="6:9" ht="16.5" x14ac:dyDescent="0.3">
      <c r="F128" s="145"/>
      <c r="I128" s="140"/>
    </row>
    <row r="129" spans="6:9" ht="16.5" x14ac:dyDescent="0.3">
      <c r="F129" s="145"/>
      <c r="I129" s="140"/>
    </row>
    <row r="130" spans="6:9" ht="16.5" x14ac:dyDescent="0.3">
      <c r="F130" s="145"/>
      <c r="I130" s="140"/>
    </row>
    <row r="131" spans="6:9" ht="16.5" x14ac:dyDescent="0.3">
      <c r="F131" s="145"/>
      <c r="I131" s="140"/>
    </row>
    <row r="132" spans="6:9" ht="16.5" x14ac:dyDescent="0.3">
      <c r="F132" s="145"/>
      <c r="I132" s="140"/>
    </row>
    <row r="133" spans="6:9" ht="16.5" x14ac:dyDescent="0.3">
      <c r="F133" s="145"/>
      <c r="I133" s="140"/>
    </row>
    <row r="134" spans="6:9" ht="16.5" x14ac:dyDescent="0.3">
      <c r="F134" s="145"/>
      <c r="I134" s="140"/>
    </row>
    <row r="135" spans="6:9" ht="16.5" x14ac:dyDescent="0.3">
      <c r="F135" s="145"/>
      <c r="I135" s="140"/>
    </row>
    <row r="136" spans="6:9" ht="16.5" x14ac:dyDescent="0.3">
      <c r="F136" s="145"/>
      <c r="I136" s="140"/>
    </row>
    <row r="137" spans="6:9" ht="16.5" x14ac:dyDescent="0.3">
      <c r="F137" s="145"/>
      <c r="I137" s="140"/>
    </row>
    <row r="138" spans="6:9" ht="16.5" x14ac:dyDescent="0.3">
      <c r="F138" s="145"/>
      <c r="I138" s="140"/>
    </row>
    <row r="139" spans="6:9" ht="16.5" x14ac:dyDescent="0.3">
      <c r="F139" s="145"/>
      <c r="I139" s="140"/>
    </row>
    <row r="140" spans="6:9" ht="16.5" x14ac:dyDescent="0.3">
      <c r="F140" s="145"/>
      <c r="I140" s="140"/>
    </row>
    <row r="141" spans="6:9" ht="16.5" x14ac:dyDescent="0.3">
      <c r="F141" s="145"/>
      <c r="I141" s="140"/>
    </row>
    <row r="142" spans="6:9" ht="16.5" x14ac:dyDescent="0.3">
      <c r="F142" s="145"/>
      <c r="I142" s="140"/>
    </row>
    <row r="143" spans="6:9" ht="16.5" x14ac:dyDescent="0.3">
      <c r="F143" s="145"/>
      <c r="I143" s="140"/>
    </row>
    <row r="144" spans="6:9" ht="16.5" x14ac:dyDescent="0.3">
      <c r="F144" s="145"/>
      <c r="I144" s="140"/>
    </row>
    <row r="145" spans="6:9" ht="16.5" x14ac:dyDescent="0.3">
      <c r="F145" s="145"/>
      <c r="I145" s="140"/>
    </row>
    <row r="146" spans="6:9" ht="16.5" x14ac:dyDescent="0.3">
      <c r="F146" s="145"/>
      <c r="I146" s="140"/>
    </row>
    <row r="147" spans="6:9" ht="16.5" x14ac:dyDescent="0.3">
      <c r="F147" s="145"/>
      <c r="I147" s="140"/>
    </row>
    <row r="148" spans="6:9" ht="16.5" x14ac:dyDescent="0.3">
      <c r="F148" s="145"/>
      <c r="I148" s="140"/>
    </row>
    <row r="149" spans="6:9" ht="16.5" x14ac:dyDescent="0.3">
      <c r="F149" s="145"/>
      <c r="I149" s="140"/>
    </row>
    <row r="150" spans="6:9" ht="16.5" x14ac:dyDescent="0.3">
      <c r="F150" s="145"/>
      <c r="I150" s="140"/>
    </row>
    <row r="151" spans="6:9" ht="16.5" x14ac:dyDescent="0.3">
      <c r="F151" s="145"/>
      <c r="I151" s="140"/>
    </row>
    <row r="152" spans="6:9" ht="16.5" x14ac:dyDescent="0.3">
      <c r="F152" s="145"/>
      <c r="I152" s="140"/>
    </row>
    <row r="153" spans="6:9" ht="16.5" x14ac:dyDescent="0.3">
      <c r="F153" s="145"/>
      <c r="I153" s="140"/>
    </row>
    <row r="154" spans="6:9" ht="16.5" x14ac:dyDescent="0.3">
      <c r="F154" s="145"/>
      <c r="I154" s="140"/>
    </row>
    <row r="155" spans="6:9" ht="16.5" x14ac:dyDescent="0.3">
      <c r="F155" s="145"/>
      <c r="I155" s="140"/>
    </row>
    <row r="156" spans="6:9" ht="16.5" x14ac:dyDescent="0.3">
      <c r="F156" s="145"/>
      <c r="I156" s="140"/>
    </row>
    <row r="157" spans="6:9" ht="16.5" x14ac:dyDescent="0.3">
      <c r="F157" s="145"/>
      <c r="I157" s="140"/>
    </row>
    <row r="158" spans="6:9" ht="16.5" x14ac:dyDescent="0.3">
      <c r="F158" s="145"/>
      <c r="I158" s="140"/>
    </row>
    <row r="159" spans="6:9" ht="16.5" x14ac:dyDescent="0.3">
      <c r="F159" s="145"/>
      <c r="I159" s="140"/>
    </row>
    <row r="160" spans="6:9" ht="16.5" x14ac:dyDescent="0.3">
      <c r="F160" s="145"/>
      <c r="I160" s="140"/>
    </row>
    <row r="161" spans="6:15" ht="16.5" x14ac:dyDescent="0.3">
      <c r="F161" s="145"/>
      <c r="I161" s="140"/>
    </row>
    <row r="162" spans="6:15" ht="16.5" x14ac:dyDescent="0.3">
      <c r="F162" s="145"/>
      <c r="I162" s="140"/>
    </row>
    <row r="163" spans="6:15" ht="16.5" x14ac:dyDescent="0.3">
      <c r="F163" s="145"/>
      <c r="I163" s="140"/>
    </row>
    <row r="165" spans="6:15" x14ac:dyDescent="0.25">
      <c r="I165" s="146"/>
      <c r="J165" s="146"/>
      <c r="K165" s="146"/>
      <c r="L165" s="146"/>
      <c r="M165" s="146"/>
      <c r="N165" s="146"/>
      <c r="O165" s="146"/>
    </row>
    <row r="166" spans="6:15" x14ac:dyDescent="0.25">
      <c r="I166" s="147"/>
      <c r="M166" s="148"/>
      <c r="N166" s="147"/>
      <c r="O166" s="147"/>
    </row>
    <row r="167" spans="6:15" x14ac:dyDescent="0.25">
      <c r="I167" s="149"/>
      <c r="M167" s="150"/>
      <c r="N167" s="149"/>
      <c r="O167" s="149"/>
    </row>
    <row r="168" spans="6:15" x14ac:dyDescent="0.25">
      <c r="I168" s="151"/>
      <c r="M168" s="152"/>
      <c r="N168" s="151"/>
      <c r="O168" s="151"/>
    </row>
    <row r="169" spans="6:15" x14ac:dyDescent="0.25">
      <c r="I169" s="153"/>
      <c r="M169" s="154"/>
      <c r="N169" s="153"/>
      <c r="O169" s="153"/>
    </row>
    <row r="170" spans="6:15" x14ac:dyDescent="0.25">
      <c r="I170" s="155"/>
      <c r="M170" s="156"/>
      <c r="N170" s="155"/>
      <c r="O170" s="155"/>
    </row>
    <row r="171" spans="6:15" x14ac:dyDescent="0.25">
      <c r="I171" s="157"/>
      <c r="M171" s="158"/>
      <c r="N171" s="157"/>
      <c r="O171" s="157"/>
    </row>
    <row r="172" spans="6:15" x14ac:dyDescent="0.25">
      <c r="I172" s="159"/>
      <c r="M172" s="160"/>
      <c r="N172" s="159"/>
      <c r="O172" s="159"/>
    </row>
    <row r="173" spans="6:15" x14ac:dyDescent="0.25">
      <c r="I173" s="161"/>
      <c r="M173" s="162"/>
      <c r="N173" s="161"/>
      <c r="O173" s="161"/>
    </row>
    <row r="174" spans="6:15" x14ac:dyDescent="0.25">
      <c r="I174" s="163"/>
      <c r="M174" s="164"/>
      <c r="N174" s="163"/>
      <c r="O174" s="163"/>
    </row>
    <row r="175" spans="6:15" x14ac:dyDescent="0.25">
      <c r="I175" s="165"/>
      <c r="M175" s="166"/>
      <c r="N175" s="165"/>
      <c r="O175" s="165"/>
    </row>
    <row r="176" spans="6:15" x14ac:dyDescent="0.25">
      <c r="I176" s="167"/>
      <c r="M176" s="168"/>
      <c r="N176" s="167"/>
      <c r="O176" s="167"/>
    </row>
  </sheetData>
  <mergeCells count="3">
    <mergeCell ref="B7:M7"/>
    <mergeCell ref="B8:M8"/>
    <mergeCell ref="B10:M10"/>
  </mergeCells>
  <phoneticPr fontId="27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8" scale="3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35A64C4211D419971518E38AF31C8" ma:contentTypeVersion="16" ma:contentTypeDescription="Crear nuevo documento." ma:contentTypeScope="" ma:versionID="98fa99ba84173aa87baa72de72b0e49e">
  <xsd:schema xmlns:xsd="http://www.w3.org/2001/XMLSchema" xmlns:xs="http://www.w3.org/2001/XMLSchema" xmlns:p="http://schemas.microsoft.com/office/2006/metadata/properties" xmlns:ns2="c1428d5b-bef8-4476-b86e-8afaa56bd839" xmlns:ns3="799d7403-3b71-4291-b33b-1ca13d5c1f57" targetNamespace="http://schemas.microsoft.com/office/2006/metadata/properties" ma:root="true" ma:fieldsID="3ca5e8ab81ff9b0dc6c3d7167ea66319" ns2:_="" ns3:_="">
    <xsd:import namespace="c1428d5b-bef8-4476-b86e-8afaa56bd839"/>
    <xsd:import namespace="799d7403-3b71-4291-b33b-1ca13d5c1f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8d5b-bef8-4476-b86e-8afaa56bd8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f06dcc-b97c-4a2a-80c2-3d0e80358fd9}" ma:internalName="TaxCatchAll" ma:showField="CatchAllData" ma:web="c1428d5b-bef8-4476-b86e-8afaa56bd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d7403-3b71-4291-b33b-1ca13d5c1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9a36d7d-79d3-4057-96ac-6a3ae42b7a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51F9B-31D2-44F2-853C-88B417035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28d5b-bef8-4476-b86e-8afaa56bd839"/>
    <ds:schemaRef ds:uri="799d7403-3b71-4291-b33b-1ca13d5c1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9EE93-DE79-4FBE-A7FF-6F01F5B2FB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PC</vt:lpstr>
      <vt:lpstr>PC!_Toc17714530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Molinas</dc:creator>
  <cp:lastModifiedBy>Anahi Gomez</cp:lastModifiedBy>
  <dcterms:created xsi:type="dcterms:W3CDTF">2022-08-05T15:19:20Z</dcterms:created>
  <dcterms:modified xsi:type="dcterms:W3CDTF">2022-09-01T14:49:32Z</dcterms:modified>
</cp:coreProperties>
</file>